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7" activeTab="3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J20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I48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F77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F81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O99" i="29" l="1"/>
  <c r="AB88" i="63"/>
  <c r="AB84"/>
  <c r="AB80"/>
  <c r="AB76"/>
  <c r="AB20"/>
  <c r="AB97"/>
  <c r="AB93"/>
  <c r="AB89"/>
  <c r="AB85"/>
  <c r="AB81"/>
  <c r="AB77"/>
  <c r="AB73"/>
  <c r="AB69"/>
  <c r="AB25" i="62"/>
  <c r="AB48"/>
  <c r="AB93" i="61"/>
  <c r="AB89"/>
  <c r="AB81"/>
  <c r="AB77"/>
  <c r="AB73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F6" s="1"/>
  <c r="B7"/>
  <c r="C7"/>
  <c r="B8"/>
  <c r="C8"/>
  <c r="F8" s="1"/>
  <c r="B9"/>
  <c r="F9" s="1"/>
  <c r="C9"/>
  <c r="B10"/>
  <c r="C10"/>
  <c r="B11"/>
  <c r="C11"/>
  <c r="B12"/>
  <c r="C12"/>
  <c r="F12" s="1"/>
  <c r="B13"/>
  <c r="C13"/>
  <c r="B14"/>
  <c r="C14"/>
  <c r="F14" s="1"/>
  <c r="B15"/>
  <c r="F15" s="1"/>
  <c r="C15"/>
  <c r="B16"/>
  <c r="C16"/>
  <c r="B17"/>
  <c r="C17"/>
  <c r="B18"/>
  <c r="C18"/>
  <c r="F18" s="1"/>
  <c r="B19"/>
  <c r="F19" s="1"/>
  <c r="C19"/>
  <c r="B20"/>
  <c r="C20"/>
  <c r="F20" s="1"/>
  <c r="B21"/>
  <c r="F21" s="1"/>
  <c r="C21"/>
  <c r="B22"/>
  <c r="C22"/>
  <c r="F22" s="1"/>
  <c r="B23"/>
  <c r="C23"/>
  <c r="B24"/>
  <c r="C24"/>
  <c r="F24" s="1"/>
  <c r="B25"/>
  <c r="F25" s="1"/>
  <c r="C25"/>
  <c r="B26"/>
  <c r="C26"/>
  <c r="B27"/>
  <c r="C27"/>
  <c r="B28"/>
  <c r="C28"/>
  <c r="F28" s="1"/>
  <c r="B29"/>
  <c r="C29"/>
  <c r="B30"/>
  <c r="C30"/>
  <c r="F30" s="1"/>
  <c r="B31"/>
  <c r="F31" s="1"/>
  <c r="C31"/>
  <c r="B32"/>
  <c r="C32"/>
  <c r="B33"/>
  <c r="C33"/>
  <c r="B34"/>
  <c r="C34"/>
  <c r="F34" s="1"/>
  <c r="B35"/>
  <c r="F35" s="1"/>
  <c r="C35"/>
  <c r="B36"/>
  <c r="C36"/>
  <c r="F36" s="1"/>
  <c r="B37"/>
  <c r="F37" s="1"/>
  <c r="C37"/>
  <c r="B38"/>
  <c r="C38"/>
  <c r="F38" s="1"/>
  <c r="B39"/>
  <c r="C39"/>
  <c r="B40"/>
  <c r="C40"/>
  <c r="F40" s="1"/>
  <c r="B41"/>
  <c r="F41" s="1"/>
  <c r="C41"/>
  <c r="B42"/>
  <c r="C42"/>
  <c r="B43"/>
  <c r="C43"/>
  <c r="B44"/>
  <c r="C44"/>
  <c r="F44" s="1"/>
  <c r="B45"/>
  <c r="C45"/>
  <c r="B46"/>
  <c r="C46"/>
  <c r="F46" s="1"/>
  <c r="B47"/>
  <c r="F47" s="1"/>
  <c r="C47"/>
  <c r="B48"/>
  <c r="C48"/>
  <c r="B49"/>
  <c r="C49"/>
  <c r="B50"/>
  <c r="C50"/>
  <c r="F50" s="1"/>
  <c r="B51"/>
  <c r="F51" s="1"/>
  <c r="C51"/>
  <c r="B52"/>
  <c r="C52"/>
  <c r="F52" s="1"/>
  <c r="B53"/>
  <c r="F53" s="1"/>
  <c r="C53"/>
  <c r="B54"/>
  <c r="C54"/>
  <c r="F54" s="1"/>
  <c r="B55"/>
  <c r="C55"/>
  <c r="B56"/>
  <c r="C56"/>
  <c r="F56" s="1"/>
  <c r="B57"/>
  <c r="F57" s="1"/>
  <c r="C57"/>
  <c r="B58"/>
  <c r="C58"/>
  <c r="B59"/>
  <c r="C59"/>
  <c r="B60"/>
  <c r="C60"/>
  <c r="F60" s="1"/>
  <c r="B61"/>
  <c r="C61"/>
  <c r="B62"/>
  <c r="C62"/>
  <c r="F62" s="1"/>
  <c r="B63"/>
  <c r="F63" s="1"/>
  <c r="C63"/>
  <c r="B64"/>
  <c r="C64"/>
  <c r="B65"/>
  <c r="C65"/>
  <c r="B66"/>
  <c r="C66"/>
  <c r="F66" s="1"/>
  <c r="B67"/>
  <c r="F67" s="1"/>
  <c r="C67"/>
  <c r="B68"/>
  <c r="C68"/>
  <c r="F68" s="1"/>
  <c r="B69"/>
  <c r="F69" s="1"/>
  <c r="C69"/>
  <c r="B70"/>
  <c r="C70"/>
  <c r="F70" s="1"/>
  <c r="B71"/>
  <c r="C71"/>
  <c r="B72"/>
  <c r="C72"/>
  <c r="F72" s="1"/>
  <c r="B73"/>
  <c r="F73" s="1"/>
  <c r="C73"/>
  <c r="B74"/>
  <c r="C74"/>
  <c r="B75"/>
  <c r="C75"/>
  <c r="B76"/>
  <c r="C76"/>
  <c r="F76" s="1"/>
  <c r="B77"/>
  <c r="C77"/>
  <c r="B78"/>
  <c r="C78"/>
  <c r="F78" s="1"/>
  <c r="B79"/>
  <c r="F79" s="1"/>
  <c r="C79"/>
  <c r="B80"/>
  <c r="C80"/>
  <c r="F80" s="1"/>
  <c r="B81"/>
  <c r="F81" s="1"/>
  <c r="C81"/>
  <c r="B82"/>
  <c r="C82"/>
  <c r="F82" s="1"/>
  <c r="B83"/>
  <c r="C83"/>
  <c r="B84"/>
  <c r="C84"/>
  <c r="F84" s="1"/>
  <c r="B85"/>
  <c r="F85" s="1"/>
  <c r="C85"/>
  <c r="B86"/>
  <c r="C86"/>
  <c r="B87"/>
  <c r="C87"/>
  <c r="B88"/>
  <c r="C88"/>
  <c r="F88" s="1"/>
  <c r="B89"/>
  <c r="C89"/>
  <c r="B90"/>
  <c r="C90"/>
  <c r="F90" s="1"/>
  <c r="B91"/>
  <c r="F91" s="1"/>
  <c r="C91"/>
  <c r="B92"/>
  <c r="C92"/>
  <c r="F92" s="1"/>
  <c r="B93"/>
  <c r="F93" s="1"/>
  <c r="C93"/>
  <c r="B94"/>
  <c r="C94"/>
  <c r="B95"/>
  <c r="F95" s="1"/>
  <c r="C95"/>
  <c r="B96"/>
  <c r="C96"/>
  <c r="B97"/>
  <c r="F97" s="1"/>
  <c r="C97"/>
  <c r="B98"/>
  <c r="C98"/>
  <c r="F98" s="1"/>
  <c r="C3"/>
  <c r="B3"/>
  <c r="B4" i="62"/>
  <c r="C4"/>
  <c r="F4" s="1"/>
  <c r="B5"/>
  <c r="F5" s="1"/>
  <c r="C5"/>
  <c r="B6"/>
  <c r="C6"/>
  <c r="B7"/>
  <c r="F7" s="1"/>
  <c r="C7"/>
  <c r="B8"/>
  <c r="C8"/>
  <c r="B9"/>
  <c r="F9" s="1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F19" s="1"/>
  <c r="C19"/>
  <c r="B20"/>
  <c r="C20"/>
  <c r="F20" s="1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F53" s="1"/>
  <c r="C53"/>
  <c r="B54"/>
  <c r="C54"/>
  <c r="F54" s="1"/>
  <c r="B55"/>
  <c r="C55"/>
  <c r="B56"/>
  <c r="C56"/>
  <c r="F56" s="1"/>
  <c r="B57"/>
  <c r="F57" s="1"/>
  <c r="C57"/>
  <c r="B58"/>
  <c r="C58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B67"/>
  <c r="C67"/>
  <c r="B68"/>
  <c r="C68"/>
  <c r="F68" s="1"/>
  <c r="B69"/>
  <c r="F69" s="1"/>
  <c r="C69"/>
  <c r="B70"/>
  <c r="C70"/>
  <c r="F70" s="1"/>
  <c r="B71"/>
  <c r="C71"/>
  <c r="B72"/>
  <c r="C72"/>
  <c r="F72" s="1"/>
  <c r="B73"/>
  <c r="F73" s="1"/>
  <c r="C73"/>
  <c r="B74"/>
  <c r="C74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F83" s="1"/>
  <c r="C83"/>
  <c r="B84"/>
  <c r="C84"/>
  <c r="F84" s="1"/>
  <c r="B85"/>
  <c r="C85"/>
  <c r="B86"/>
  <c r="C86"/>
  <c r="F86" s="1"/>
  <c r="B87"/>
  <c r="F87" s="1"/>
  <c r="C87"/>
  <c r="B88"/>
  <c r="C88"/>
  <c r="F88" s="1"/>
  <c r="B89"/>
  <c r="F89" s="1"/>
  <c r="C89"/>
  <c r="B90"/>
  <c r="C90"/>
  <c r="F90" s="1"/>
  <c r="B91"/>
  <c r="C91"/>
  <c r="B92"/>
  <c r="C92"/>
  <c r="F92" s="1"/>
  <c r="B93"/>
  <c r="C93"/>
  <c r="B94"/>
  <c r="C94"/>
  <c r="F94" s="1"/>
  <c r="B95"/>
  <c r="F95" s="1"/>
  <c r="C95"/>
  <c r="B96"/>
  <c r="C96"/>
  <c r="F96" s="1"/>
  <c r="B97"/>
  <c r="C97"/>
  <c r="B98"/>
  <c r="C98"/>
  <c r="F98" s="1"/>
  <c r="C3"/>
  <c r="B3"/>
  <c r="B4" i="61"/>
  <c r="C4"/>
  <c r="B5"/>
  <c r="C5"/>
  <c r="B6"/>
  <c r="C6"/>
  <c r="B7"/>
  <c r="F7" s="1"/>
  <c r="C7"/>
  <c r="B8"/>
  <c r="C8"/>
  <c r="F8" s="1"/>
  <c r="B9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F28" s="1"/>
  <c r="B29"/>
  <c r="F29" s="1"/>
  <c r="C29"/>
  <c r="B30"/>
  <c r="C30"/>
  <c r="B31"/>
  <c r="F31" s="1"/>
  <c r="C31"/>
  <c r="B32"/>
  <c r="C32"/>
  <c r="F32" s="1"/>
  <c r="B33"/>
  <c r="C33"/>
  <c r="B34"/>
  <c r="C34"/>
  <c r="B35"/>
  <c r="F35" s="1"/>
  <c r="C35"/>
  <c r="B36"/>
  <c r="C36"/>
  <c r="B37"/>
  <c r="F37" s="1"/>
  <c r="C37"/>
  <c r="B38"/>
  <c r="C38"/>
  <c r="B39"/>
  <c r="C39"/>
  <c r="B40"/>
  <c r="C40"/>
  <c r="F40" s="1"/>
  <c r="B41"/>
  <c r="F41" s="1"/>
  <c r="C41"/>
  <c r="B42"/>
  <c r="C42"/>
  <c r="B43"/>
  <c r="C43"/>
  <c r="B44"/>
  <c r="C44"/>
  <c r="F44" s="1"/>
  <c r="B45"/>
  <c r="C45"/>
  <c r="B46"/>
  <c r="C46"/>
  <c r="F46" s="1"/>
  <c r="B47"/>
  <c r="F47" s="1"/>
  <c r="C47"/>
  <c r="B48"/>
  <c r="C48"/>
  <c r="F48" s="1"/>
  <c r="B49"/>
  <c r="F49" s="1"/>
  <c r="C49"/>
  <c r="B50"/>
  <c r="C50"/>
  <c r="B51"/>
  <c r="C51"/>
  <c r="B52"/>
  <c r="C52"/>
  <c r="F52" s="1"/>
  <c r="B53"/>
  <c r="C53"/>
  <c r="B54"/>
  <c r="C54"/>
  <c r="F54" s="1"/>
  <c r="B55"/>
  <c r="F55" s="1"/>
  <c r="C55"/>
  <c r="B56"/>
  <c r="C56"/>
  <c r="F56" s="1"/>
  <c r="B57"/>
  <c r="F57" s="1"/>
  <c r="C57"/>
  <c r="B58"/>
  <c r="C58"/>
  <c r="B59"/>
  <c r="C59"/>
  <c r="B60"/>
  <c r="C60"/>
  <c r="F60" s="1"/>
  <c r="B61"/>
  <c r="C61"/>
  <c r="B62"/>
  <c r="C62"/>
  <c r="F62" s="1"/>
  <c r="B63"/>
  <c r="F63" s="1"/>
  <c r="C63"/>
  <c r="B64"/>
  <c r="C64"/>
  <c r="F64" s="1"/>
  <c r="B65"/>
  <c r="F65" s="1"/>
  <c r="C65"/>
  <c r="B66"/>
  <c r="C66"/>
  <c r="B67"/>
  <c r="C67"/>
  <c r="B68"/>
  <c r="C68"/>
  <c r="F68" s="1"/>
  <c r="B69"/>
  <c r="C69"/>
  <c r="B70"/>
  <c r="C70"/>
  <c r="F70" s="1"/>
  <c r="B71"/>
  <c r="F71" s="1"/>
  <c r="C71"/>
  <c r="B72"/>
  <c r="C72"/>
  <c r="F72" s="1"/>
  <c r="B73"/>
  <c r="F73" s="1"/>
  <c r="C73"/>
  <c r="B74"/>
  <c r="C74"/>
  <c r="B75"/>
  <c r="C75"/>
  <c r="B76"/>
  <c r="C76"/>
  <c r="F76" s="1"/>
  <c r="B77"/>
  <c r="C77"/>
  <c r="B78"/>
  <c r="C78"/>
  <c r="F78" s="1"/>
  <c r="B79"/>
  <c r="F79" s="1"/>
  <c r="C79"/>
  <c r="B80"/>
  <c r="C80"/>
  <c r="F80" s="1"/>
  <c r="B81"/>
  <c r="F81" s="1"/>
  <c r="C81"/>
  <c r="B82"/>
  <c r="C82"/>
  <c r="F82" s="1"/>
  <c r="B83"/>
  <c r="F83" s="1"/>
  <c r="C83"/>
  <c r="B84"/>
  <c r="C84"/>
  <c r="B85"/>
  <c r="F85" s="1"/>
  <c r="C85"/>
  <c r="B86"/>
  <c r="C86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F95" s="1"/>
  <c r="C95"/>
  <c r="B96"/>
  <c r="C96"/>
  <c r="F96" s="1"/>
  <c r="B97"/>
  <c r="F97" s="1"/>
  <c r="C97"/>
  <c r="B98"/>
  <c r="C98"/>
  <c r="F98" s="1"/>
  <c r="C3"/>
  <c r="B3"/>
  <c r="B4" i="58"/>
  <c r="C4"/>
  <c r="F4" s="1"/>
  <c r="B5"/>
  <c r="C5"/>
  <c r="B6"/>
  <c r="C6"/>
  <c r="F6" s="1"/>
  <c r="B7"/>
  <c r="F7" s="1"/>
  <c r="C7"/>
  <c r="B8"/>
  <c r="C8"/>
  <c r="B9"/>
  <c r="C9"/>
  <c r="B10"/>
  <c r="C10"/>
  <c r="F10" s="1"/>
  <c r="B11"/>
  <c r="F11" s="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B23"/>
  <c r="F23" s="1"/>
  <c r="C23"/>
  <c r="B24"/>
  <c r="C24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7"/>
  <c r="C4"/>
  <c r="F4" s="1"/>
  <c r="B5"/>
  <c r="F5" s="1"/>
  <c r="C5"/>
  <c r="B6"/>
  <c r="C6"/>
  <c r="F6" s="1"/>
  <c r="B7"/>
  <c r="F7" s="1"/>
  <c r="C7"/>
  <c r="B8"/>
  <c r="C8"/>
  <c r="B9"/>
  <c r="C9"/>
  <c r="B10"/>
  <c r="C10"/>
  <c r="F10" s="1"/>
  <c r="B11"/>
  <c r="C11"/>
  <c r="B12"/>
  <c r="C12"/>
  <c r="F12" s="1"/>
  <c r="B13"/>
  <c r="F13" s="1"/>
  <c r="C13"/>
  <c r="B14"/>
  <c r="C14"/>
  <c r="F14" s="1"/>
  <c r="B15"/>
  <c r="F15" s="1"/>
  <c r="C15"/>
  <c r="B16"/>
  <c r="C16"/>
  <c r="B17"/>
  <c r="C17"/>
  <c r="B18"/>
  <c r="C18"/>
  <c r="F18" s="1"/>
  <c r="B19"/>
  <c r="C19"/>
  <c r="B20"/>
  <c r="C20"/>
  <c r="F20" s="1"/>
  <c r="B21"/>
  <c r="F21" s="1"/>
  <c r="C21"/>
  <c r="B22"/>
  <c r="C22"/>
  <c r="F22" s="1"/>
  <c r="B23"/>
  <c r="F23" s="1"/>
  <c r="C23"/>
  <c r="B24"/>
  <c r="C24"/>
  <c r="B25"/>
  <c r="C25"/>
  <c r="B26"/>
  <c r="C26"/>
  <c r="F26" s="1"/>
  <c r="B27"/>
  <c r="C27"/>
  <c r="B28"/>
  <c r="C28"/>
  <c r="F28" s="1"/>
  <c r="B29"/>
  <c r="F29" s="1"/>
  <c r="C29"/>
  <c r="B30"/>
  <c r="C30"/>
  <c r="B31"/>
  <c r="C31"/>
  <c r="B32"/>
  <c r="C32"/>
  <c r="F32" s="1"/>
  <c r="B33"/>
  <c r="C33"/>
  <c r="B34"/>
  <c r="C34"/>
  <c r="F34" s="1"/>
  <c r="B35"/>
  <c r="F35" s="1"/>
  <c r="C35"/>
  <c r="B36"/>
  <c r="C36"/>
  <c r="B37"/>
  <c r="F37" s="1"/>
  <c r="C37"/>
  <c r="B38"/>
  <c r="C38"/>
  <c r="F38" s="1"/>
  <c r="B39"/>
  <c r="C39"/>
  <c r="B40"/>
  <c r="C40"/>
  <c r="F40" s="1"/>
  <c r="B41"/>
  <c r="C41"/>
  <c r="B42"/>
  <c r="C42"/>
  <c r="F42" s="1"/>
  <c r="B43"/>
  <c r="F43" s="1"/>
  <c r="C43"/>
  <c r="B44"/>
  <c r="C44"/>
  <c r="B45"/>
  <c r="F45" s="1"/>
  <c r="C45"/>
  <c r="B46"/>
  <c r="C46"/>
  <c r="F46" s="1"/>
  <c r="B47"/>
  <c r="C47"/>
  <c r="B48"/>
  <c r="C48"/>
  <c r="F48" s="1"/>
  <c r="B49"/>
  <c r="C49"/>
  <c r="B50"/>
  <c r="C50"/>
  <c r="F50" s="1"/>
  <c r="B51"/>
  <c r="F51" s="1"/>
  <c r="C51"/>
  <c r="B52"/>
  <c r="C52"/>
  <c r="B53"/>
  <c r="F53" s="1"/>
  <c r="C53"/>
  <c r="B54"/>
  <c r="C54"/>
  <c r="F54" s="1"/>
  <c r="B55"/>
  <c r="C55"/>
  <c r="B56"/>
  <c r="C56"/>
  <c r="F56" s="1"/>
  <c r="B57"/>
  <c r="C57"/>
  <c r="B58"/>
  <c r="C58"/>
  <c r="F58" s="1"/>
  <c r="B59"/>
  <c r="F59" s="1"/>
  <c r="C59"/>
  <c r="B60"/>
  <c r="C60"/>
  <c r="B61"/>
  <c r="F61" s="1"/>
  <c r="C61"/>
  <c r="B62"/>
  <c r="C62"/>
  <c r="F62" s="1"/>
  <c r="B63"/>
  <c r="C63"/>
  <c r="B64"/>
  <c r="C64"/>
  <c r="F64" s="1"/>
  <c r="B65"/>
  <c r="C65"/>
  <c r="B66"/>
  <c r="C66"/>
  <c r="F66" s="1"/>
  <c r="B67"/>
  <c r="F67" s="1"/>
  <c r="C67"/>
  <c r="B68"/>
  <c r="C68"/>
  <c r="B69"/>
  <c r="F69" s="1"/>
  <c r="C69"/>
  <c r="B70"/>
  <c r="C70"/>
  <c r="F70" s="1"/>
  <c r="B71"/>
  <c r="C71"/>
  <c r="B72"/>
  <c r="C72"/>
  <c r="F72" s="1"/>
  <c r="B73"/>
  <c r="C73"/>
  <c r="B74"/>
  <c r="C74"/>
  <c r="F74" s="1"/>
  <c r="B75"/>
  <c r="F75" s="1"/>
  <c r="C75"/>
  <c r="B76"/>
  <c r="C76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6"/>
  <c r="C4"/>
  <c r="F4" s="1"/>
  <c r="B5"/>
  <c r="C5"/>
  <c r="B6"/>
  <c r="C6"/>
  <c r="F6" s="1"/>
  <c r="B7"/>
  <c r="C7"/>
  <c r="B8"/>
  <c r="C8"/>
  <c r="F8" s="1"/>
  <c r="B9"/>
  <c r="F9" s="1"/>
  <c r="C9"/>
  <c r="B10"/>
  <c r="C10"/>
  <c r="F10" s="1"/>
  <c r="B11"/>
  <c r="F11" s="1"/>
  <c r="C11"/>
  <c r="B12"/>
  <c r="C12"/>
  <c r="B13"/>
  <c r="F13" s="1"/>
  <c r="C13"/>
  <c r="B14"/>
  <c r="C14"/>
  <c r="B15"/>
  <c r="F15" s="1"/>
  <c r="C15"/>
  <c r="B16"/>
  <c r="C16"/>
  <c r="F16" s="1"/>
  <c r="B17"/>
  <c r="C17"/>
  <c r="B18"/>
  <c r="C18"/>
  <c r="F18" s="1"/>
  <c r="B19"/>
  <c r="F19" s="1"/>
  <c r="C19"/>
  <c r="B20"/>
  <c r="C20"/>
  <c r="B21"/>
  <c r="F21" s="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F29" s="1"/>
  <c r="C29"/>
  <c r="B30"/>
  <c r="C30"/>
  <c r="F30" s="1"/>
  <c r="B31"/>
  <c r="F31" s="1"/>
  <c r="C31"/>
  <c r="B32"/>
  <c r="C32"/>
  <c r="B33"/>
  <c r="F33" s="1"/>
  <c r="C33"/>
  <c r="B34"/>
  <c r="C34"/>
  <c r="F34" s="1"/>
  <c r="B35"/>
  <c r="C35"/>
  <c r="B36"/>
  <c r="C36"/>
  <c r="F36" s="1"/>
  <c r="B37"/>
  <c r="F37" s="1"/>
  <c r="C37"/>
  <c r="B38"/>
  <c r="C38"/>
  <c r="B39"/>
  <c r="F39" s="1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F49" s="1"/>
  <c r="C49"/>
  <c r="B50"/>
  <c r="C50"/>
  <c r="B51"/>
  <c r="C51"/>
  <c r="B52"/>
  <c r="C52"/>
  <c r="F52" s="1"/>
  <c r="B53"/>
  <c r="C53"/>
  <c r="B54"/>
  <c r="C54"/>
  <c r="F54" s="1"/>
  <c r="B55"/>
  <c r="F55" s="1"/>
  <c r="C55"/>
  <c r="B56"/>
  <c r="C56"/>
  <c r="F56" s="1"/>
  <c r="B57"/>
  <c r="F57" s="1"/>
  <c r="C57"/>
  <c r="B58"/>
  <c r="C58"/>
  <c r="F58" s="1"/>
  <c r="B59"/>
  <c r="F59" s="1"/>
  <c r="C59"/>
  <c r="B60"/>
  <c r="C60"/>
  <c r="F60" s="1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F70" s="1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5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F17" s="1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F33" s="1"/>
  <c r="C33"/>
  <c r="B34"/>
  <c r="C34"/>
  <c r="F34" s="1"/>
  <c r="B35"/>
  <c r="F35" s="1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F49" s="1"/>
  <c r="C49"/>
  <c r="B50"/>
  <c r="C50"/>
  <c r="F50" s="1"/>
  <c r="B51"/>
  <c r="F51" s="1"/>
  <c r="C51"/>
  <c r="B52"/>
  <c r="C52"/>
  <c r="B53"/>
  <c r="C53"/>
  <c r="B54"/>
  <c r="C54"/>
  <c r="F54" s="1"/>
  <c r="B55"/>
  <c r="F55" s="1"/>
  <c r="C55"/>
  <c r="B56"/>
  <c r="C56"/>
  <c r="F56" s="1"/>
  <c r="B57"/>
  <c r="F57" s="1"/>
  <c r="C57"/>
  <c r="B58"/>
  <c r="C58"/>
  <c r="F58" s="1"/>
  <c r="B59"/>
  <c r="F59" s="1"/>
  <c r="C59"/>
  <c r="B60"/>
  <c r="C60"/>
  <c r="F60" s="1"/>
  <c r="B61"/>
  <c r="C61"/>
  <c r="B62"/>
  <c r="C62"/>
  <c r="F62" s="1"/>
  <c r="B63"/>
  <c r="F63" s="1"/>
  <c r="C63"/>
  <c r="B64"/>
  <c r="C64"/>
  <c r="F64" s="1"/>
  <c r="B65"/>
  <c r="F65" s="1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F73" s="1"/>
  <c r="C73"/>
  <c r="B74"/>
  <c r="C74"/>
  <c r="B75"/>
  <c r="F75" s="1"/>
  <c r="C75"/>
  <c r="B76"/>
  <c r="C76"/>
  <c r="B77"/>
  <c r="C77"/>
  <c r="B78"/>
  <c r="C78"/>
  <c r="F78" s="1"/>
  <c r="B79"/>
  <c r="C79"/>
  <c r="B80"/>
  <c r="C80"/>
  <c r="F80" s="1"/>
  <c r="B81"/>
  <c r="F81" s="1"/>
  <c r="C81"/>
  <c r="B82"/>
  <c r="C82"/>
  <c r="B83"/>
  <c r="F83" s="1"/>
  <c r="C83"/>
  <c r="B84"/>
  <c r="C84"/>
  <c r="B85"/>
  <c r="C85"/>
  <c r="B86"/>
  <c r="C86"/>
  <c r="F86" s="1"/>
  <c r="B87"/>
  <c r="C87"/>
  <c r="B88"/>
  <c r="C88"/>
  <c r="F88" s="1"/>
  <c r="B89"/>
  <c r="F89" s="1"/>
  <c r="C89"/>
  <c r="B90"/>
  <c r="C90"/>
  <c r="B91"/>
  <c r="F91" s="1"/>
  <c r="C91"/>
  <c r="B92"/>
  <c r="C92"/>
  <c r="B93"/>
  <c r="C93"/>
  <c r="B94"/>
  <c r="C94"/>
  <c r="F94" s="1"/>
  <c r="B95"/>
  <c r="F95" s="1"/>
  <c r="C95"/>
  <c r="B96"/>
  <c r="C96"/>
  <c r="F96" s="1"/>
  <c r="B97"/>
  <c r="F97" s="1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U96"/>
  <c r="F96"/>
  <c r="U95"/>
  <c r="U94"/>
  <c r="F94"/>
  <c r="U93"/>
  <c r="U92"/>
  <c r="N92"/>
  <c r="U91"/>
  <c r="U90"/>
  <c r="N90"/>
  <c r="U89"/>
  <c r="N89"/>
  <c r="F89"/>
  <c r="U88"/>
  <c r="N88"/>
  <c r="U87"/>
  <c r="F87"/>
  <c r="U86"/>
  <c r="N86"/>
  <c r="F86"/>
  <c r="U85"/>
  <c r="N85"/>
  <c r="U84"/>
  <c r="N84"/>
  <c r="U83"/>
  <c r="F83"/>
  <c r="U82"/>
  <c r="N82"/>
  <c r="U81"/>
  <c r="N81"/>
  <c r="U80"/>
  <c r="N80"/>
  <c r="U79"/>
  <c r="U78"/>
  <c r="U77"/>
  <c r="N77"/>
  <c r="F77"/>
  <c r="U76"/>
  <c r="N76"/>
  <c r="U75"/>
  <c r="F75"/>
  <c r="U74"/>
  <c r="N74"/>
  <c r="F74"/>
  <c r="U73"/>
  <c r="N73"/>
  <c r="U72"/>
  <c r="N72"/>
  <c r="U71"/>
  <c r="F71"/>
  <c r="U70"/>
  <c r="N70"/>
  <c r="U69"/>
  <c r="N69"/>
  <c r="U68"/>
  <c r="N68"/>
  <c r="U67"/>
  <c r="U66"/>
  <c r="N66"/>
  <c r="U65"/>
  <c r="N65"/>
  <c r="F65"/>
  <c r="U64"/>
  <c r="N64"/>
  <c r="F64"/>
  <c r="U63"/>
  <c r="U62"/>
  <c r="N62"/>
  <c r="U61"/>
  <c r="N61"/>
  <c r="F61"/>
  <c r="U60"/>
  <c r="N60"/>
  <c r="U59"/>
  <c r="F59"/>
  <c r="U58"/>
  <c r="N58"/>
  <c r="F58"/>
  <c r="U57"/>
  <c r="N57"/>
  <c r="U56"/>
  <c r="N56"/>
  <c r="U55"/>
  <c r="F55"/>
  <c r="U54"/>
  <c r="N54"/>
  <c r="U53"/>
  <c r="N53"/>
  <c r="U52"/>
  <c r="N52"/>
  <c r="U51"/>
  <c r="U50"/>
  <c r="N50"/>
  <c r="U49"/>
  <c r="N49"/>
  <c r="F49"/>
  <c r="U48"/>
  <c r="N48"/>
  <c r="F48"/>
  <c r="U47"/>
  <c r="U46"/>
  <c r="N46"/>
  <c r="U45"/>
  <c r="N45"/>
  <c r="F45"/>
  <c r="U44"/>
  <c r="N44"/>
  <c r="U43"/>
  <c r="F43"/>
  <c r="U42"/>
  <c r="N42"/>
  <c r="F42"/>
  <c r="U41"/>
  <c r="N41"/>
  <c r="U40"/>
  <c r="N40"/>
  <c r="U39"/>
  <c r="F39"/>
  <c r="U38"/>
  <c r="N38"/>
  <c r="U37"/>
  <c r="N37"/>
  <c r="U36"/>
  <c r="N36"/>
  <c r="U35"/>
  <c r="U34"/>
  <c r="N34"/>
  <c r="U33"/>
  <c r="N33"/>
  <c r="F33"/>
  <c r="U32"/>
  <c r="N32"/>
  <c r="F32"/>
  <c r="U31"/>
  <c r="U30"/>
  <c r="N30"/>
  <c r="U29"/>
  <c r="N29"/>
  <c r="F29"/>
  <c r="U28"/>
  <c r="U27"/>
  <c r="N27"/>
  <c r="F27"/>
  <c r="U26"/>
  <c r="N26"/>
  <c r="F26"/>
  <c r="U25"/>
  <c r="N25"/>
  <c r="U24"/>
  <c r="N24"/>
  <c r="U23"/>
  <c r="F23"/>
  <c r="U22"/>
  <c r="N22"/>
  <c r="U21"/>
  <c r="N21"/>
  <c r="U20"/>
  <c r="N20"/>
  <c r="U19"/>
  <c r="U18"/>
  <c r="N18"/>
  <c r="U17"/>
  <c r="N17"/>
  <c r="F17"/>
  <c r="U16"/>
  <c r="N16"/>
  <c r="F16"/>
  <c r="U15"/>
  <c r="U14"/>
  <c r="N14"/>
  <c r="U13"/>
  <c r="N13"/>
  <c r="F13"/>
  <c r="U12"/>
  <c r="N12"/>
  <c r="U11"/>
  <c r="F11"/>
  <c r="U10"/>
  <c r="N10"/>
  <c r="F10"/>
  <c r="U9"/>
  <c r="N9"/>
  <c r="U8"/>
  <c r="N8"/>
  <c r="U7"/>
  <c r="F7"/>
  <c r="U6"/>
  <c r="N6"/>
  <c r="U5"/>
  <c r="N5"/>
  <c r="U4"/>
  <c r="N4"/>
  <c r="U3"/>
  <c r="M99"/>
  <c r="L99"/>
  <c r="K99"/>
  <c r="J99"/>
  <c r="I99"/>
  <c r="B99"/>
  <c r="A1"/>
  <c r="T99" i="62"/>
  <c r="S99"/>
  <c r="R99"/>
  <c r="Q99"/>
  <c r="P99"/>
  <c r="U98"/>
  <c r="N98"/>
  <c r="U97"/>
  <c r="N97"/>
  <c r="F97"/>
  <c r="U96"/>
  <c r="N96"/>
  <c r="U95"/>
  <c r="N95"/>
  <c r="U94"/>
  <c r="N94"/>
  <c r="AD93"/>
  <c r="U93"/>
  <c r="N93"/>
  <c r="F93"/>
  <c r="AD92"/>
  <c r="U92"/>
  <c r="N92"/>
  <c r="U91"/>
  <c r="N91"/>
  <c r="F91"/>
  <c r="U90"/>
  <c r="N90"/>
  <c r="AD89"/>
  <c r="U89"/>
  <c r="N89"/>
  <c r="AD88"/>
  <c r="U88"/>
  <c r="N88"/>
  <c r="U87"/>
  <c r="N87"/>
  <c r="U86"/>
  <c r="N86"/>
  <c r="AD85"/>
  <c r="U85"/>
  <c r="N85"/>
  <c r="F85"/>
  <c r="U84"/>
  <c r="U83"/>
  <c r="N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F74"/>
  <c r="U73"/>
  <c r="N73"/>
  <c r="U72"/>
  <c r="U71"/>
  <c r="N71"/>
  <c r="F71"/>
  <c r="U70"/>
  <c r="N70"/>
  <c r="AD69"/>
  <c r="U69"/>
  <c r="N69"/>
  <c r="U68"/>
  <c r="U67"/>
  <c r="N67"/>
  <c r="F67"/>
  <c r="AD66"/>
  <c r="U66"/>
  <c r="N66"/>
  <c r="F66"/>
  <c r="AD65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F58"/>
  <c r="U57"/>
  <c r="N57"/>
  <c r="U56"/>
  <c r="U55"/>
  <c r="N55"/>
  <c r="F55"/>
  <c r="U54"/>
  <c r="N54"/>
  <c r="AD53"/>
  <c r="U53"/>
  <c r="N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U28"/>
  <c r="F28"/>
  <c r="U27"/>
  <c r="U26"/>
  <c r="F26"/>
  <c r="U25"/>
  <c r="U24"/>
  <c r="F24"/>
  <c r="U23"/>
  <c r="U22"/>
  <c r="F22"/>
  <c r="AD21"/>
  <c r="U21"/>
  <c r="U20"/>
  <c r="U19"/>
  <c r="U18"/>
  <c r="AD17"/>
  <c r="U17"/>
  <c r="F17"/>
  <c r="U16"/>
  <c r="U15"/>
  <c r="F15"/>
  <c r="U14"/>
  <c r="AD13"/>
  <c r="U13"/>
  <c r="F13"/>
  <c r="U12"/>
  <c r="U11"/>
  <c r="F11"/>
  <c r="U10"/>
  <c r="AD9"/>
  <c r="U9"/>
  <c r="U8"/>
  <c r="F8"/>
  <c r="U7"/>
  <c r="U6"/>
  <c r="F6"/>
  <c r="AD5"/>
  <c r="U5"/>
  <c r="U4"/>
  <c r="U3"/>
  <c r="M99"/>
  <c r="I99"/>
  <c r="A1"/>
  <c r="T99" i="61"/>
  <c r="S99"/>
  <c r="R99"/>
  <c r="Q99"/>
  <c r="P99"/>
  <c r="U98"/>
  <c r="N98"/>
  <c r="U97"/>
  <c r="U96"/>
  <c r="U95"/>
  <c r="U94"/>
  <c r="N94"/>
  <c r="U93"/>
  <c r="F93"/>
  <c r="U92"/>
  <c r="U91"/>
  <c r="F91"/>
  <c r="U90"/>
  <c r="N90"/>
  <c r="U89"/>
  <c r="F89"/>
  <c r="U88"/>
  <c r="U87"/>
  <c r="F87"/>
  <c r="U86"/>
  <c r="N86"/>
  <c r="F86"/>
  <c r="U85"/>
  <c r="U84"/>
  <c r="F84"/>
  <c r="U83"/>
  <c r="U82"/>
  <c r="N82"/>
  <c r="U81"/>
  <c r="U80"/>
  <c r="U79"/>
  <c r="U78"/>
  <c r="N78"/>
  <c r="U77"/>
  <c r="F77"/>
  <c r="U76"/>
  <c r="N76"/>
  <c r="U75"/>
  <c r="F75"/>
  <c r="U74"/>
  <c r="N74"/>
  <c r="F74"/>
  <c r="U73"/>
  <c r="U72"/>
  <c r="N72"/>
  <c r="U71"/>
  <c r="U70"/>
  <c r="N70"/>
  <c r="U69"/>
  <c r="F69"/>
  <c r="U68"/>
  <c r="N68"/>
  <c r="U67"/>
  <c r="F67"/>
  <c r="U66"/>
  <c r="N66"/>
  <c r="F66"/>
  <c r="U65"/>
  <c r="U64"/>
  <c r="N64"/>
  <c r="U63"/>
  <c r="U62"/>
  <c r="N62"/>
  <c r="U61"/>
  <c r="F61"/>
  <c r="U60"/>
  <c r="N60"/>
  <c r="U59"/>
  <c r="F59"/>
  <c r="U58"/>
  <c r="N58"/>
  <c r="F58"/>
  <c r="U57"/>
  <c r="U56"/>
  <c r="N56"/>
  <c r="U55"/>
  <c r="U54"/>
  <c r="N54"/>
  <c r="U53"/>
  <c r="F53"/>
  <c r="U52"/>
  <c r="N52"/>
  <c r="U51"/>
  <c r="F51"/>
  <c r="U50"/>
  <c r="N50"/>
  <c r="F50"/>
  <c r="U49"/>
  <c r="U48"/>
  <c r="N48"/>
  <c r="U47"/>
  <c r="U46"/>
  <c r="N46"/>
  <c r="U45"/>
  <c r="F45"/>
  <c r="U44"/>
  <c r="N44"/>
  <c r="U43"/>
  <c r="F43"/>
  <c r="U42"/>
  <c r="N42"/>
  <c r="F42"/>
  <c r="U41"/>
  <c r="U40"/>
  <c r="N40"/>
  <c r="U39"/>
  <c r="U38"/>
  <c r="F38"/>
  <c r="U37"/>
  <c r="U36"/>
  <c r="F36"/>
  <c r="U35"/>
  <c r="U34"/>
  <c r="F34"/>
  <c r="U33"/>
  <c r="U32"/>
  <c r="U31"/>
  <c r="N31"/>
  <c r="U30"/>
  <c r="F30"/>
  <c r="U29"/>
  <c r="N29"/>
  <c r="U28"/>
  <c r="N28"/>
  <c r="U27"/>
  <c r="N27"/>
  <c r="F27"/>
  <c r="U26"/>
  <c r="U25"/>
  <c r="U24"/>
  <c r="N24"/>
  <c r="U23"/>
  <c r="F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U7"/>
  <c r="N7"/>
  <c r="U6"/>
  <c r="F6"/>
  <c r="U5"/>
  <c r="U4"/>
  <c r="F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F24"/>
  <c r="U23"/>
  <c r="U22"/>
  <c r="F22"/>
  <c r="U21"/>
  <c r="U20"/>
  <c r="U19"/>
  <c r="F19"/>
  <c r="U18"/>
  <c r="U17"/>
  <c r="U16"/>
  <c r="U15"/>
  <c r="F15"/>
  <c r="U14"/>
  <c r="U13"/>
  <c r="U12"/>
  <c r="U11"/>
  <c r="U10"/>
  <c r="U9"/>
  <c r="U8"/>
  <c r="F8"/>
  <c r="U7"/>
  <c r="N7"/>
  <c r="U6"/>
  <c r="U5"/>
  <c r="N5"/>
  <c r="U4"/>
  <c r="U3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F76"/>
  <c r="U75"/>
  <c r="N75"/>
  <c r="U74"/>
  <c r="U73"/>
  <c r="N73"/>
  <c r="F73"/>
  <c r="U72"/>
  <c r="U71"/>
  <c r="N71"/>
  <c r="F71"/>
  <c r="U70"/>
  <c r="U69"/>
  <c r="N69"/>
  <c r="U68"/>
  <c r="F68"/>
  <c r="U67"/>
  <c r="N67"/>
  <c r="U66"/>
  <c r="U65"/>
  <c r="N65"/>
  <c r="F65"/>
  <c r="U64"/>
  <c r="U63"/>
  <c r="N63"/>
  <c r="F63"/>
  <c r="U62"/>
  <c r="U61"/>
  <c r="N61"/>
  <c r="U60"/>
  <c r="F60"/>
  <c r="U59"/>
  <c r="N59"/>
  <c r="U58"/>
  <c r="U57"/>
  <c r="N57"/>
  <c r="F57"/>
  <c r="U56"/>
  <c r="U55"/>
  <c r="N55"/>
  <c r="F55"/>
  <c r="U54"/>
  <c r="U53"/>
  <c r="N53"/>
  <c r="U52"/>
  <c r="F52"/>
  <c r="U51"/>
  <c r="N51"/>
  <c r="U50"/>
  <c r="U49"/>
  <c r="N49"/>
  <c r="F49"/>
  <c r="U48"/>
  <c r="U47"/>
  <c r="N47"/>
  <c r="F47"/>
  <c r="U46"/>
  <c r="U45"/>
  <c r="N45"/>
  <c r="U44"/>
  <c r="F44"/>
  <c r="U43"/>
  <c r="N43"/>
  <c r="U42"/>
  <c r="U41"/>
  <c r="N41"/>
  <c r="F41"/>
  <c r="U40"/>
  <c r="U39"/>
  <c r="N39"/>
  <c r="F39"/>
  <c r="U38"/>
  <c r="U37"/>
  <c r="N37"/>
  <c r="U36"/>
  <c r="F36"/>
  <c r="U35"/>
  <c r="N35"/>
  <c r="U34"/>
  <c r="U33"/>
  <c r="N33"/>
  <c r="F33"/>
  <c r="U32"/>
  <c r="U31"/>
  <c r="N31"/>
  <c r="F31"/>
  <c r="U30"/>
  <c r="N30"/>
  <c r="F30"/>
  <c r="U29"/>
  <c r="U28"/>
  <c r="N28"/>
  <c r="U27"/>
  <c r="N27"/>
  <c r="F27"/>
  <c r="U26"/>
  <c r="N26"/>
  <c r="U25"/>
  <c r="F25"/>
  <c r="U24"/>
  <c r="N24"/>
  <c r="F24"/>
  <c r="U23"/>
  <c r="U22"/>
  <c r="N22"/>
  <c r="U21"/>
  <c r="U20"/>
  <c r="N20"/>
  <c r="U19"/>
  <c r="F19"/>
  <c r="U18"/>
  <c r="N18"/>
  <c r="U17"/>
  <c r="F17"/>
  <c r="U16"/>
  <c r="N16"/>
  <c r="F16"/>
  <c r="U15"/>
  <c r="U14"/>
  <c r="N14"/>
  <c r="U13"/>
  <c r="U12"/>
  <c r="N12"/>
  <c r="U11"/>
  <c r="F11"/>
  <c r="U10"/>
  <c r="N10"/>
  <c r="U9"/>
  <c r="F9"/>
  <c r="U8"/>
  <c r="N8"/>
  <c r="F8"/>
  <c r="U7"/>
  <c r="U6"/>
  <c r="N6"/>
  <c r="U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U76"/>
  <c r="F76"/>
  <c r="U75"/>
  <c r="U74"/>
  <c r="F74"/>
  <c r="U73"/>
  <c r="U72"/>
  <c r="F72"/>
  <c r="U71"/>
  <c r="U70"/>
  <c r="U69"/>
  <c r="N69"/>
  <c r="U68"/>
  <c r="F68"/>
  <c r="U67"/>
  <c r="U66"/>
  <c r="F66"/>
  <c r="U65"/>
  <c r="U64"/>
  <c r="F64"/>
  <c r="U63"/>
  <c r="U62"/>
  <c r="F62"/>
  <c r="U61"/>
  <c r="N61"/>
  <c r="U60"/>
  <c r="U59"/>
  <c r="U58"/>
  <c r="U57"/>
  <c r="U56"/>
  <c r="U55"/>
  <c r="U54"/>
  <c r="U53"/>
  <c r="N53"/>
  <c r="F53"/>
  <c r="U52"/>
  <c r="U51"/>
  <c r="N51"/>
  <c r="F51"/>
  <c r="U50"/>
  <c r="N50"/>
  <c r="F50"/>
  <c r="U49"/>
  <c r="N49"/>
  <c r="U48"/>
  <c r="U47"/>
  <c r="N47"/>
  <c r="F47"/>
  <c r="U46"/>
  <c r="U45"/>
  <c r="F45"/>
  <c r="U44"/>
  <c r="U43"/>
  <c r="N43"/>
  <c r="F43"/>
  <c r="U42"/>
  <c r="U41"/>
  <c r="F41"/>
  <c r="U40"/>
  <c r="U39"/>
  <c r="N39"/>
  <c r="U38"/>
  <c r="F38"/>
  <c r="U37"/>
  <c r="N37"/>
  <c r="U36"/>
  <c r="U35"/>
  <c r="N35"/>
  <c r="F35"/>
  <c r="U34"/>
  <c r="N34"/>
  <c r="U33"/>
  <c r="N33"/>
  <c r="U32"/>
  <c r="F32"/>
  <c r="U31"/>
  <c r="N31"/>
  <c r="U30"/>
  <c r="U29"/>
  <c r="U28"/>
  <c r="U27"/>
  <c r="N27"/>
  <c r="F27"/>
  <c r="U26"/>
  <c r="U25"/>
  <c r="F25"/>
  <c r="U24"/>
  <c r="U23"/>
  <c r="N23"/>
  <c r="F23"/>
  <c r="U22"/>
  <c r="U21"/>
  <c r="N21"/>
  <c r="U20"/>
  <c r="F20"/>
  <c r="U19"/>
  <c r="N19"/>
  <c r="U18"/>
  <c r="N18"/>
  <c r="U17"/>
  <c r="N17"/>
  <c r="F17"/>
  <c r="U16"/>
  <c r="U15"/>
  <c r="N15"/>
  <c r="U14"/>
  <c r="F14"/>
  <c r="U13"/>
  <c r="U12"/>
  <c r="F12"/>
  <c r="U11"/>
  <c r="N11"/>
  <c r="U10"/>
  <c r="U9"/>
  <c r="U8"/>
  <c r="U7"/>
  <c r="N7"/>
  <c r="F7"/>
  <c r="U6"/>
  <c r="U5"/>
  <c r="N5"/>
  <c r="F5"/>
  <c r="U4"/>
  <c r="U3"/>
  <c r="M99"/>
  <c r="L99"/>
  <c r="K99"/>
  <c r="J99"/>
  <c r="A1"/>
  <c r="T99" i="55"/>
  <c r="S99"/>
  <c r="R99"/>
  <c r="Q99"/>
  <c r="P99"/>
  <c r="U98"/>
  <c r="N98"/>
  <c r="U97"/>
  <c r="N97"/>
  <c r="U96"/>
  <c r="N96"/>
  <c r="U95"/>
  <c r="U94"/>
  <c r="N94"/>
  <c r="U93"/>
  <c r="N93"/>
  <c r="F93"/>
  <c r="U92"/>
  <c r="N92"/>
  <c r="F92"/>
  <c r="U91"/>
  <c r="U90"/>
  <c r="F90"/>
  <c r="U89"/>
  <c r="N89"/>
  <c r="U88"/>
  <c r="N88"/>
  <c r="U87"/>
  <c r="F87"/>
  <c r="U86"/>
  <c r="U85"/>
  <c r="N85"/>
  <c r="F85"/>
  <c r="U84"/>
  <c r="N84"/>
  <c r="F84"/>
  <c r="U83"/>
  <c r="U82"/>
  <c r="F82"/>
  <c r="U81"/>
  <c r="N81"/>
  <c r="U80"/>
  <c r="N80"/>
  <c r="U79"/>
  <c r="F79"/>
  <c r="U78"/>
  <c r="U77"/>
  <c r="N77"/>
  <c r="F77"/>
  <c r="U76"/>
  <c r="N76"/>
  <c r="F76"/>
  <c r="U75"/>
  <c r="U74"/>
  <c r="F74"/>
  <c r="U73"/>
  <c r="N73"/>
  <c r="U72"/>
  <c r="N72"/>
  <c r="U71"/>
  <c r="F71"/>
  <c r="U70"/>
  <c r="U69"/>
  <c r="N69"/>
  <c r="F69"/>
  <c r="U68"/>
  <c r="N68"/>
  <c r="U67"/>
  <c r="F67"/>
  <c r="U66"/>
  <c r="U65"/>
  <c r="N65"/>
  <c r="U64"/>
  <c r="N64"/>
  <c r="U63"/>
  <c r="U62"/>
  <c r="U61"/>
  <c r="N61"/>
  <c r="U60"/>
  <c r="U59"/>
  <c r="U58"/>
  <c r="U57"/>
  <c r="U56"/>
  <c r="U55"/>
  <c r="U54"/>
  <c r="U53"/>
  <c r="U52"/>
  <c r="F52"/>
  <c r="U51"/>
  <c r="N51"/>
  <c r="U50"/>
  <c r="U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U34"/>
  <c r="U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U16"/>
  <c r="N16"/>
  <c r="U15"/>
  <c r="F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A1"/>
  <c r="F5" i="63" l="1"/>
  <c r="F4"/>
  <c r="B99" i="56"/>
  <c r="C99" i="57"/>
  <c r="B99" i="58"/>
  <c r="B99" i="61"/>
  <c r="F5"/>
  <c r="C99" i="56"/>
  <c r="C99" i="63"/>
  <c r="C99" i="55"/>
  <c r="F36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O13" s="1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0"/>
  <c r="O16"/>
  <c r="V24"/>
  <c r="V24" i="56"/>
  <c r="V40"/>
  <c r="V42"/>
  <c r="O51"/>
  <c r="N8" i="55"/>
  <c r="F9"/>
  <c r="I99"/>
  <c r="M99"/>
  <c r="G10"/>
  <c r="N12"/>
  <c r="O12" s="1"/>
  <c r="F13"/>
  <c r="N28"/>
  <c r="O28" s="1"/>
  <c r="F29"/>
  <c r="G42"/>
  <c r="N44"/>
  <c r="O44" s="1"/>
  <c r="F45"/>
  <c r="N60"/>
  <c r="O60" s="1"/>
  <c r="F61"/>
  <c r="O64"/>
  <c r="O72"/>
  <c r="O80"/>
  <c r="O92"/>
  <c r="O45" i="56"/>
  <c r="O65"/>
  <c r="V3" i="55"/>
  <c r="V36" i="56"/>
  <c r="O47"/>
  <c r="V52"/>
  <c r="O70"/>
  <c r="V28" i="55"/>
  <c r="V44"/>
  <c r="V60"/>
  <c r="V11" i="56"/>
  <c r="V32"/>
  <c r="B99" i="55"/>
  <c r="F3"/>
  <c r="K99"/>
  <c r="F5"/>
  <c r="O19"/>
  <c r="N20"/>
  <c r="O20" s="1"/>
  <c r="F21"/>
  <c r="N36"/>
  <c r="O36" s="1"/>
  <c r="F37"/>
  <c r="N52"/>
  <c r="O52" s="1"/>
  <c r="F53"/>
  <c r="O68"/>
  <c r="O76"/>
  <c r="O84"/>
  <c r="O5" i="56"/>
  <c r="O21"/>
  <c r="O37"/>
  <c r="O61"/>
  <c r="O69"/>
  <c r="O77"/>
  <c r="O93"/>
  <c r="O70" i="55"/>
  <c r="V28" i="56"/>
  <c r="V39"/>
  <c r="V44"/>
  <c r="V82"/>
  <c r="J99" i="55"/>
  <c r="N24"/>
  <c r="O24" s="1"/>
  <c r="N40"/>
  <c r="O40" s="1"/>
  <c r="N56"/>
  <c r="O56" s="1"/>
  <c r="O96"/>
  <c r="O56" i="56"/>
  <c r="V38" i="58"/>
  <c r="V54"/>
  <c r="V70"/>
  <c r="G3" i="56"/>
  <c r="V56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50"/>
  <c r="V82"/>
  <c r="V64" i="55"/>
  <c r="V68"/>
  <c r="V72"/>
  <c r="V76"/>
  <c r="V80"/>
  <c r="V84"/>
  <c r="V88"/>
  <c r="V92"/>
  <c r="V96"/>
  <c r="F3" i="56"/>
  <c r="F99" s="1"/>
  <c r="V5"/>
  <c r="V13"/>
  <c r="V17"/>
  <c r="V21"/>
  <c r="V25"/>
  <c r="V29"/>
  <c r="V33"/>
  <c r="V37"/>
  <c r="V41"/>
  <c r="V45"/>
  <c r="V49"/>
  <c r="V57"/>
  <c r="V61"/>
  <c r="V65"/>
  <c r="V69"/>
  <c r="V77"/>
  <c r="V81"/>
  <c r="V85"/>
  <c r="V89"/>
  <c r="V93"/>
  <c r="V97"/>
  <c r="N3" i="57"/>
  <c r="N3" i="56"/>
  <c r="G88" i="57"/>
  <c r="N90"/>
  <c r="F91"/>
  <c r="K99" i="58"/>
  <c r="U99"/>
  <c r="F9"/>
  <c r="F17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29" i="56" l="1"/>
  <c r="O86" i="55"/>
  <c r="V50" i="56"/>
  <c r="O7"/>
  <c r="V18"/>
  <c r="O35"/>
  <c r="O23"/>
  <c r="V27"/>
  <c r="O15"/>
  <c r="O98" i="55"/>
  <c r="O38"/>
  <c r="O94" i="56"/>
  <c r="O86"/>
  <c r="O62" i="55"/>
  <c r="O71"/>
  <c r="O27"/>
  <c r="O74" i="58"/>
  <c r="O78" i="56"/>
  <c r="O66"/>
  <c r="O62"/>
  <c r="O46"/>
  <c r="O26"/>
  <c r="O54"/>
  <c r="O30"/>
  <c r="O10"/>
  <c r="O78" i="55"/>
  <c r="O74"/>
  <c r="O66"/>
  <c r="O26" i="58"/>
  <c r="O48" i="57"/>
  <c r="O64"/>
  <c r="O60" i="56"/>
  <c r="O53"/>
  <c r="O57"/>
  <c r="O25"/>
  <c r="O9"/>
  <c r="G17" i="55"/>
  <c r="V17" s="1"/>
  <c r="V51"/>
  <c r="O46"/>
  <c r="O30"/>
  <c r="O45" i="58"/>
  <c r="O93"/>
  <c r="O57"/>
  <c r="V26"/>
  <c r="V25"/>
  <c r="O65"/>
  <c r="G54" i="57"/>
  <c r="V54" s="1"/>
  <c r="G6"/>
  <c r="O6" s="1"/>
  <c r="O44"/>
  <c r="O53" i="58"/>
  <c r="V66" i="56"/>
  <c r="V46"/>
  <c r="V30"/>
  <c r="V78" i="55"/>
  <c r="V34" i="56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3" i="58" l="1"/>
  <c r="O54" i="57"/>
  <c r="O77"/>
  <c r="O49" i="55"/>
  <c r="O17"/>
  <c r="O4" i="56"/>
  <c r="O5" i="57"/>
  <c r="V6"/>
  <c r="O11" i="58"/>
  <c r="O25" i="57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P17" i="78"/>
  <c r="J44"/>
  <c r="K70"/>
  <c r="O37"/>
  <c r="Q46"/>
  <c r="O76"/>
  <c r="J6"/>
  <c r="G78"/>
  <c r="I29"/>
  <c r="H33"/>
  <c r="P93"/>
  <c r="I34"/>
  <c r="L36"/>
  <c r="J71"/>
  <c r="J34"/>
  <c r="N68"/>
  <c r="K48"/>
  <c r="G22"/>
  <c r="I49"/>
  <c r="B93"/>
  <c r="P47"/>
  <c r="B67"/>
  <c r="O5"/>
  <c r="I80"/>
  <c r="P20"/>
  <c r="L86"/>
  <c r="Q28"/>
  <c r="L93"/>
  <c r="G27"/>
  <c r="K25"/>
  <c r="N28"/>
  <c r="I40"/>
  <c r="O42"/>
  <c r="B68"/>
  <c r="H78"/>
  <c r="B32"/>
  <c r="L69"/>
  <c r="L66"/>
  <c r="G8"/>
  <c r="K8"/>
  <c r="J40"/>
  <c r="Q7"/>
  <c r="J75"/>
  <c r="H50"/>
  <c r="B12"/>
  <c r="H36"/>
  <c r="L62"/>
  <c r="I67"/>
  <c r="L31"/>
  <c r="Q80"/>
  <c r="Q63"/>
  <c r="H30"/>
  <c r="N75"/>
  <c r="N87"/>
  <c r="P39"/>
  <c r="K57"/>
  <c r="P65"/>
  <c r="L46"/>
  <c r="J12"/>
  <c r="K66"/>
  <c r="G90"/>
  <c r="B30"/>
  <c r="O64"/>
  <c r="Q20"/>
  <c r="K35"/>
  <c r="L45"/>
  <c r="Q5"/>
  <c r="K6"/>
  <c r="G50"/>
  <c r="H97"/>
  <c r="J51"/>
  <c r="O51"/>
  <c r="B58"/>
  <c r="N64"/>
  <c r="J15"/>
  <c r="J77"/>
  <c r="G75"/>
  <c r="G10"/>
  <c r="J46"/>
  <c r="L7"/>
  <c r="H92"/>
  <c r="B4"/>
  <c r="K33"/>
  <c r="N89"/>
  <c r="B26"/>
  <c r="K67"/>
  <c r="N79"/>
  <c r="G26"/>
  <c r="Q91"/>
  <c r="B45"/>
  <c r="O82"/>
  <c r="O65"/>
  <c r="K86"/>
  <c r="I81"/>
  <c r="O30"/>
  <c r="I53"/>
  <c r="P53"/>
  <c r="O90"/>
  <c r="H26"/>
  <c r="P52"/>
  <c r="B3"/>
  <c r="P16"/>
  <c r="P77"/>
  <c r="I77"/>
  <c r="J49"/>
  <c r="Q74"/>
  <c r="G83"/>
  <c r="B61"/>
  <c r="J96"/>
  <c r="L96"/>
  <c r="I76"/>
  <c r="G48"/>
  <c r="P7"/>
  <c r="H44"/>
  <c r="H22"/>
  <c r="I79"/>
  <c r="G82"/>
  <c r="K52"/>
  <c r="P70"/>
  <c r="G74"/>
  <c r="J58"/>
  <c r="L83"/>
  <c r="Q16"/>
  <c r="G58"/>
  <c r="N91"/>
  <c r="L4"/>
  <c r="Q53"/>
  <c r="H46"/>
  <c r="L67"/>
  <c r="B27"/>
  <c r="N76"/>
  <c r="O43"/>
  <c r="O57"/>
  <c r="O41"/>
  <c r="G52"/>
  <c r="B37"/>
  <c r="I82"/>
  <c r="N10"/>
  <c r="K82"/>
  <c r="B17"/>
  <c r="G9"/>
  <c r="L43"/>
  <c r="B28"/>
  <c r="K61"/>
  <c r="N83"/>
  <c r="P25"/>
  <c r="I23"/>
  <c r="K42"/>
  <c r="K7"/>
  <c r="P91"/>
  <c r="P14"/>
  <c r="I7"/>
  <c r="B21"/>
  <c r="H67"/>
  <c r="N44"/>
  <c r="G91"/>
  <c r="B62"/>
  <c r="J18"/>
  <c r="I38"/>
  <c r="G85"/>
  <c r="G97"/>
  <c r="B15"/>
  <c r="K9"/>
  <c r="L57"/>
  <c r="Q29"/>
  <c r="I28"/>
  <c r="H27"/>
  <c r="J45"/>
  <c r="Q65"/>
  <c r="D1"/>
  <c r="K29"/>
  <c r="I83"/>
  <c r="H11"/>
  <c r="K51"/>
  <c r="B55"/>
  <c r="B35"/>
  <c r="K88"/>
  <c r="H5"/>
  <c r="K10"/>
  <c r="H56"/>
  <c r="P4"/>
  <c r="L37"/>
  <c r="Q54"/>
  <c r="O68"/>
  <c r="I69"/>
  <c r="J69"/>
  <c r="B20"/>
  <c r="Q66"/>
  <c r="P18"/>
  <c r="N35"/>
  <c r="O28"/>
  <c r="Q44"/>
  <c r="L71"/>
  <c r="L14"/>
  <c r="L92"/>
  <c r="G14"/>
  <c r="G5"/>
  <c r="H8"/>
  <c r="P49"/>
  <c r="H86"/>
  <c r="L55"/>
  <c r="G31"/>
  <c r="J42"/>
  <c r="Q56"/>
  <c r="I62"/>
  <c r="N26"/>
  <c r="B73"/>
  <c r="G67"/>
  <c r="B39"/>
  <c r="Q79"/>
  <c r="Q24"/>
  <c r="N3"/>
  <c r="N55"/>
  <c r="O89"/>
  <c r="N85"/>
  <c r="N72"/>
  <c r="O96"/>
  <c r="I94"/>
  <c r="N42"/>
  <c r="N46"/>
  <c r="O98"/>
  <c r="K15"/>
  <c r="N34"/>
  <c r="J3"/>
  <c r="L70"/>
  <c r="H61"/>
  <c r="L10"/>
  <c r="Q68"/>
  <c r="O21"/>
  <c r="G79"/>
  <c r="G93"/>
  <c r="I89"/>
  <c r="I27"/>
  <c r="B48"/>
  <c r="L52"/>
  <c r="L60"/>
  <c r="O91"/>
  <c r="N27"/>
  <c r="I15"/>
  <c r="I41"/>
  <c r="I8"/>
  <c r="B53"/>
  <c r="K37"/>
  <c r="H77"/>
  <c r="K78"/>
  <c r="N70"/>
  <c r="Q93"/>
  <c r="B47"/>
  <c r="L79"/>
  <c r="G88"/>
  <c r="L8"/>
  <c r="O29"/>
  <c r="B40"/>
  <c r="G43"/>
  <c r="N20"/>
  <c r="Q41"/>
  <c r="P72"/>
  <c r="H14"/>
  <c r="P44"/>
  <c r="P37"/>
  <c r="N95"/>
  <c r="P59"/>
  <c r="Q84"/>
  <c r="B66"/>
  <c r="I54"/>
  <c r="L97"/>
  <c r="C1"/>
  <c r="Q6"/>
  <c r="Q25"/>
  <c r="B74"/>
  <c r="N67"/>
  <c r="Q12"/>
  <c r="L5"/>
  <c r="N77"/>
  <c r="Q40"/>
  <c r="G65"/>
  <c r="L68"/>
  <c r="I78"/>
  <c r="J83"/>
  <c r="N78"/>
  <c r="P64"/>
  <c r="O78"/>
  <c r="J53"/>
  <c r="Q42"/>
  <c r="O67"/>
  <c r="J37"/>
  <c r="Q19"/>
  <c r="Q14"/>
  <c r="G94"/>
  <c r="L48"/>
  <c r="B70"/>
  <c r="P23"/>
  <c r="L78"/>
  <c r="B50"/>
  <c r="H98"/>
  <c r="L23"/>
  <c r="J39"/>
  <c r="K60"/>
  <c r="P40"/>
  <c r="P80"/>
  <c r="Q90"/>
  <c r="H82"/>
  <c r="H52"/>
  <c r="J86"/>
  <c r="I92"/>
  <c r="L27"/>
  <c r="O34"/>
  <c r="Q34"/>
  <c r="K11"/>
  <c r="J73"/>
  <c r="P63"/>
  <c r="K23"/>
  <c r="P86"/>
  <c r="N7"/>
  <c r="N16"/>
  <c r="Q61"/>
  <c r="N54"/>
  <c r="P55"/>
  <c r="O24"/>
  <c r="N90"/>
  <c r="N51"/>
  <c r="O75"/>
  <c r="L89"/>
  <c r="O45"/>
  <c r="Q35"/>
  <c r="N84"/>
  <c r="J60"/>
  <c r="O40"/>
  <c r="O88"/>
  <c r="I57"/>
  <c r="G92"/>
  <c r="H19"/>
  <c r="L56"/>
  <c r="B77"/>
  <c r="H16"/>
  <c r="N45"/>
  <c r="P89"/>
  <c r="K83"/>
  <c r="P71"/>
  <c r="K26"/>
  <c r="H6"/>
  <c r="G96"/>
  <c r="K64"/>
  <c r="K16"/>
  <c r="K96"/>
  <c r="H31"/>
  <c r="J32"/>
  <c r="O83"/>
  <c r="O54"/>
  <c r="O44"/>
  <c r="B79"/>
  <c r="L81"/>
  <c r="K58"/>
  <c r="L75"/>
  <c r="I98"/>
  <c r="Q32"/>
  <c r="N40"/>
  <c r="I4"/>
  <c r="J74"/>
  <c r="B44"/>
  <c r="K49"/>
  <c r="K63"/>
  <c r="L63"/>
  <c r="J33"/>
  <c r="J9"/>
  <c r="J5"/>
  <c r="L61"/>
  <c r="O56"/>
  <c r="P58"/>
  <c r="K94"/>
  <c r="B89"/>
  <c r="K97"/>
  <c r="K27"/>
  <c r="L39"/>
  <c r="I96"/>
  <c r="J16"/>
  <c r="P8"/>
  <c r="Q47"/>
  <c r="O55"/>
  <c r="O9"/>
  <c r="O22"/>
  <c r="L64"/>
  <c r="L28"/>
  <c r="B59"/>
  <c r="K47"/>
  <c r="O84"/>
  <c r="B51"/>
  <c r="P10"/>
  <c r="P95"/>
  <c r="H21"/>
  <c r="N31"/>
  <c r="P9"/>
  <c r="K71"/>
  <c r="F1"/>
  <c r="P42"/>
  <c r="G53"/>
  <c r="P98"/>
  <c r="G59"/>
  <c r="Q69"/>
  <c r="L29"/>
  <c r="G69"/>
  <c r="I91"/>
  <c r="B84"/>
  <c r="I14"/>
  <c r="H45"/>
  <c r="H48"/>
  <c r="L26"/>
  <c r="J67"/>
  <c r="H57"/>
  <c r="G40"/>
  <c r="G12"/>
  <c r="L17"/>
  <c r="O53"/>
  <c r="P92"/>
  <c r="K21"/>
  <c r="N9"/>
  <c r="Q50"/>
  <c r="P30"/>
  <c r="H4"/>
  <c r="L88"/>
  <c r="O6"/>
  <c r="K87"/>
  <c r="H66"/>
  <c r="K55"/>
  <c r="B38"/>
  <c r="J97"/>
  <c r="Q60"/>
  <c r="H63"/>
  <c r="G60"/>
  <c r="G66"/>
  <c r="I19"/>
  <c r="E1"/>
  <c r="B97"/>
  <c r="H62"/>
  <c r="P79"/>
  <c r="H20"/>
  <c r="L30"/>
  <c r="H85"/>
  <c r="J52"/>
  <c r="H94"/>
  <c r="G36"/>
  <c r="I72"/>
  <c r="G20"/>
  <c r="P31"/>
  <c r="Q36"/>
  <c r="H47"/>
  <c r="L16"/>
  <c r="B42"/>
  <c r="J48"/>
  <c r="N8"/>
  <c r="G21"/>
  <c r="B52"/>
  <c r="L42"/>
  <c r="N15"/>
  <c r="K3"/>
  <c r="I47"/>
  <c r="J54"/>
  <c r="P21"/>
  <c r="L13"/>
  <c r="I36"/>
  <c r="G70"/>
  <c r="O8"/>
  <c r="J13"/>
  <c r="H40"/>
  <c r="J62"/>
  <c r="B43"/>
  <c r="P66"/>
  <c r="H60"/>
  <c r="O20"/>
  <c r="I55"/>
  <c r="Q10"/>
  <c r="H23"/>
  <c r="P5"/>
  <c r="K40"/>
  <c r="B81"/>
  <c r="N5"/>
  <c r="J80"/>
  <c r="K81"/>
  <c r="G2"/>
  <c r="Q45"/>
  <c r="O70"/>
  <c r="K56"/>
  <c r="Q51"/>
  <c r="O71"/>
  <c r="G33"/>
  <c r="N62"/>
  <c r="N69"/>
  <c r="L85"/>
  <c r="H43"/>
  <c r="P84"/>
  <c r="H95"/>
  <c r="K22"/>
  <c r="G89"/>
  <c r="I32"/>
  <c r="N30"/>
  <c r="K44"/>
  <c r="O59"/>
  <c r="O58"/>
  <c r="B25"/>
  <c r="B56"/>
  <c r="I90"/>
  <c r="H80"/>
  <c r="H49"/>
  <c r="I75"/>
  <c r="N43"/>
  <c r="G54"/>
  <c r="N17"/>
  <c r="N50"/>
  <c r="Q21"/>
  <c r="J89"/>
  <c r="Q98"/>
  <c r="I30"/>
  <c r="B29"/>
  <c r="P54"/>
  <c r="L22"/>
  <c r="H38"/>
  <c r="K32"/>
  <c r="B64"/>
  <c r="O16"/>
  <c r="G23"/>
  <c r="O95"/>
  <c r="O38"/>
  <c r="N36"/>
  <c r="J24"/>
  <c r="O48"/>
  <c r="Q11"/>
  <c r="P74"/>
  <c r="G29"/>
  <c r="P67"/>
  <c r="J72"/>
  <c r="O32"/>
  <c r="O86"/>
  <c r="O7"/>
  <c r="Q95"/>
  <c r="I95"/>
  <c r="G15"/>
  <c r="G81"/>
  <c r="J11"/>
  <c r="J43"/>
  <c r="L94"/>
  <c r="Q96"/>
  <c r="H93"/>
  <c r="H71"/>
  <c r="L38"/>
  <c r="I51"/>
  <c r="O39"/>
  <c r="B9"/>
  <c r="J66"/>
  <c r="G32"/>
  <c r="H9"/>
  <c r="I43"/>
  <c r="O15"/>
  <c r="J64"/>
  <c r="N82"/>
  <c r="N61"/>
  <c r="J35"/>
  <c r="I13"/>
  <c r="O25"/>
  <c r="N98"/>
  <c r="B60"/>
  <c r="B18"/>
  <c r="B90"/>
  <c r="O97"/>
  <c r="Q70"/>
  <c r="G63"/>
  <c r="K89"/>
  <c r="N6"/>
  <c r="B75"/>
  <c r="L84"/>
  <c r="G56"/>
  <c r="I42"/>
  <c r="H29"/>
  <c r="L76"/>
  <c r="G80"/>
  <c r="J50"/>
  <c r="Q64"/>
  <c r="B95"/>
  <c r="O46"/>
  <c r="Q15"/>
  <c r="N88"/>
  <c r="P57"/>
  <c r="N73"/>
  <c r="O87"/>
  <c r="Q38"/>
  <c r="H18"/>
  <c r="H72"/>
  <c r="B49"/>
  <c r="I70"/>
  <c r="Q4"/>
  <c r="K80"/>
  <c r="G34"/>
  <c r="K93"/>
  <c r="B65"/>
  <c r="N63"/>
  <c r="Q37"/>
  <c r="L21"/>
  <c r="O26"/>
  <c r="Q73"/>
  <c r="Q83"/>
  <c r="J28"/>
  <c r="K24"/>
  <c r="L35"/>
  <c r="P60"/>
  <c r="I39"/>
  <c r="P33"/>
  <c r="P78"/>
  <c r="P90"/>
  <c r="O85"/>
  <c r="H88"/>
  <c r="H54"/>
  <c r="J38"/>
  <c r="O69"/>
  <c r="G64"/>
  <c r="P38"/>
  <c r="N65"/>
  <c r="O49"/>
  <c r="O92"/>
  <c r="J93"/>
  <c r="Q26"/>
  <c r="I68"/>
  <c r="J4"/>
  <c r="O19"/>
  <c r="Q18"/>
  <c r="K77"/>
  <c r="I18"/>
  <c r="N12"/>
  <c r="G11"/>
  <c r="Q9"/>
  <c r="N58"/>
  <c r="J21"/>
  <c r="N14"/>
  <c r="I52"/>
  <c r="P83"/>
  <c r="L6"/>
  <c r="H70"/>
  <c r="L77"/>
  <c r="O13"/>
  <c r="H81"/>
  <c r="B80"/>
  <c r="B34"/>
  <c r="I64"/>
  <c r="K18"/>
  <c r="G84"/>
  <c r="P45"/>
  <c r="B7"/>
  <c r="O18"/>
  <c r="Q89"/>
  <c r="Q57"/>
  <c r="I87"/>
  <c r="B46"/>
  <c r="J31"/>
  <c r="B85"/>
  <c r="B88"/>
  <c r="G86"/>
  <c r="K53"/>
  <c r="K28"/>
  <c r="O60"/>
  <c r="P87"/>
  <c r="I71"/>
  <c r="G87"/>
  <c r="Q39"/>
  <c r="O3"/>
  <c r="N66"/>
  <c r="G71"/>
  <c r="O63"/>
  <c r="H75"/>
  <c r="L98"/>
  <c r="L49"/>
  <c r="K20"/>
  <c r="H28"/>
  <c r="B82"/>
  <c r="J57"/>
  <c r="B76"/>
  <c r="O72"/>
  <c r="N37"/>
  <c r="K68"/>
  <c r="J78"/>
  <c r="J85"/>
  <c r="L19"/>
  <c r="K46"/>
  <c r="G18"/>
  <c r="L9"/>
  <c r="H58"/>
  <c r="Q33"/>
  <c r="B19"/>
  <c r="P26"/>
  <c r="I48"/>
  <c r="J30"/>
  <c r="J68"/>
  <c r="K43"/>
  <c r="B33"/>
  <c r="P61"/>
  <c r="G95"/>
  <c r="N13"/>
  <c r="J17"/>
  <c r="G17"/>
  <c r="G24"/>
  <c r="I10"/>
  <c r="I3"/>
  <c r="N32"/>
  <c r="Q43"/>
  <c r="J14"/>
  <c r="I21"/>
  <c r="K38"/>
  <c r="Q13"/>
  <c r="J20"/>
  <c r="H79"/>
  <c r="G72"/>
  <c r="H32"/>
  <c r="Q31"/>
  <c r="H13"/>
  <c r="Q52"/>
  <c r="B14"/>
  <c r="H42"/>
  <c r="P11"/>
  <c r="O23"/>
  <c r="N71"/>
  <c r="L72"/>
  <c r="I9"/>
  <c r="O74"/>
  <c r="N92"/>
  <c r="G38"/>
  <c r="I50"/>
  <c r="P34"/>
  <c r="H10"/>
  <c r="L51"/>
  <c r="P51"/>
  <c r="I65"/>
  <c r="Q92"/>
  <c r="I22"/>
  <c r="I85"/>
  <c r="B63"/>
  <c r="I84"/>
  <c r="K59"/>
  <c r="Q81"/>
  <c r="K36"/>
  <c r="Q67"/>
  <c r="O81"/>
  <c r="J88"/>
  <c r="Q59"/>
  <c r="K75"/>
  <c r="I35"/>
  <c r="B78"/>
  <c r="B83"/>
  <c r="I24"/>
  <c r="J36"/>
  <c r="J98"/>
  <c r="G28"/>
  <c r="Q77"/>
  <c r="L12"/>
  <c r="H76"/>
  <c r="J91"/>
  <c r="N39"/>
  <c r="K5"/>
  <c r="G3"/>
  <c r="I45"/>
  <c r="K19"/>
  <c r="P97"/>
  <c r="O47"/>
  <c r="B69"/>
  <c r="I88"/>
  <c r="J82"/>
  <c r="K92"/>
  <c r="H87"/>
  <c r="L50"/>
  <c r="O93"/>
  <c r="N23"/>
  <c r="I66"/>
  <c r="K17"/>
  <c r="Q71"/>
  <c r="J22"/>
  <c r="G73"/>
  <c r="P46"/>
  <c r="P29"/>
  <c r="N94"/>
  <c r="O36"/>
  <c r="H24"/>
  <c r="Q23"/>
  <c r="J61"/>
  <c r="Q78"/>
  <c r="I5"/>
  <c r="L90"/>
  <c r="B98"/>
  <c r="J56"/>
  <c r="H35"/>
  <c r="G7"/>
  <c r="K76"/>
  <c r="G44"/>
  <c r="K39"/>
  <c r="I93"/>
  <c r="K13"/>
  <c r="Q27"/>
  <c r="L53"/>
  <c r="I26"/>
  <c r="N97"/>
  <c r="P75"/>
  <c r="Q85"/>
  <c r="P76"/>
  <c r="L41"/>
  <c r="I25"/>
  <c r="G49"/>
  <c r="O94"/>
  <c r="I73"/>
  <c r="H51"/>
  <c r="N57"/>
  <c r="B8"/>
  <c r="Q87"/>
  <c r="K90"/>
  <c r="K54"/>
  <c r="H59"/>
  <c r="Q76"/>
  <c r="K91"/>
  <c r="P56"/>
  <c r="G6"/>
  <c r="N11"/>
  <c r="I58"/>
  <c r="K73"/>
  <c r="L15"/>
  <c r="P41"/>
  <c r="G42"/>
  <c r="H65"/>
  <c r="K34"/>
  <c r="K72"/>
  <c r="O10"/>
  <c r="Q8"/>
  <c r="I12"/>
  <c r="P73"/>
  <c r="H25"/>
  <c r="P68"/>
  <c r="L65"/>
  <c r="O14"/>
  <c r="K69"/>
  <c r="J95"/>
  <c r="G55"/>
  <c r="L73"/>
  <c r="Q58"/>
  <c r="L11"/>
  <c r="J7"/>
  <c r="Q97"/>
  <c r="P19"/>
  <c r="H68"/>
  <c r="K95"/>
  <c r="Q62"/>
  <c r="G41"/>
  <c r="B87"/>
  <c r="H17"/>
  <c r="Q3"/>
  <c r="O12"/>
  <c r="N80"/>
  <c r="J70"/>
  <c r="H55"/>
  <c r="G39"/>
  <c r="I6"/>
  <c r="I11"/>
  <c r="Q48"/>
  <c r="N47"/>
  <c r="K12"/>
  <c r="O4"/>
  <c r="G37"/>
  <c r="L82"/>
  <c r="L80"/>
  <c r="P27"/>
  <c r="P13"/>
  <c r="G13"/>
  <c r="K74"/>
  <c r="P81"/>
  <c r="G77"/>
  <c r="B10"/>
  <c r="G76"/>
  <c r="J84"/>
  <c r="B2"/>
  <c r="O50"/>
  <c r="H39"/>
  <c r="L33"/>
  <c r="N4"/>
  <c r="B94"/>
  <c r="H69"/>
  <c r="G16"/>
  <c r="H90"/>
  <c r="N96"/>
  <c r="B31"/>
  <c r="J25"/>
  <c r="I86"/>
  <c r="J92"/>
  <c r="K79"/>
  <c r="B71"/>
  <c r="G19"/>
  <c r="K4"/>
  <c r="P28"/>
  <c r="G46"/>
  <c r="I44"/>
  <c r="K14"/>
  <c r="J87"/>
  <c r="P50"/>
  <c r="N74"/>
  <c r="N48"/>
  <c r="G62"/>
  <c r="K50"/>
  <c r="B96"/>
  <c r="H73"/>
  <c r="L3"/>
  <c r="P94"/>
  <c r="B6"/>
  <c r="B5"/>
  <c r="O77"/>
  <c r="B11"/>
  <c r="K85"/>
  <c r="I60"/>
  <c r="N29"/>
  <c r="N38"/>
  <c r="H96"/>
  <c r="P6"/>
  <c r="Q55"/>
  <c r="B86"/>
  <c r="G57"/>
  <c r="B23"/>
  <c r="P88"/>
  <c r="J41"/>
  <c r="N19"/>
  <c r="P96"/>
  <c r="I16"/>
  <c r="P35"/>
  <c r="K84"/>
  <c r="J94"/>
  <c r="B41"/>
  <c r="N56"/>
  <c r="J47"/>
  <c r="H2"/>
  <c r="L18"/>
  <c r="J55"/>
  <c r="K31"/>
  <c r="O17"/>
  <c r="J26"/>
  <c r="H91"/>
  <c r="P62"/>
  <c r="I74"/>
  <c r="N18"/>
  <c r="J65"/>
  <c r="L58"/>
  <c r="H74"/>
  <c r="N81"/>
  <c r="N53"/>
  <c r="O27"/>
  <c r="I17"/>
  <c r="B92"/>
  <c r="I33"/>
  <c r="H53"/>
  <c r="N52"/>
  <c r="Q22"/>
  <c r="G35"/>
  <c r="J59"/>
  <c r="L44"/>
  <c r="B22"/>
  <c r="J23"/>
  <c r="O73"/>
  <c r="N60"/>
  <c r="I31"/>
  <c r="H89"/>
  <c r="O79"/>
  <c r="Q94"/>
  <c r="H37"/>
  <c r="O66"/>
  <c r="N25"/>
  <c r="P24"/>
  <c r="L34"/>
  <c r="I56"/>
  <c r="B13"/>
  <c r="P15"/>
  <c r="L59"/>
  <c r="B24"/>
  <c r="H83"/>
  <c r="H64"/>
  <c r="J81"/>
  <c r="B91"/>
  <c r="B72"/>
  <c r="O52"/>
  <c r="K30"/>
  <c r="G30"/>
  <c r="N24"/>
  <c r="B57"/>
  <c r="P85"/>
  <c r="Q17"/>
  <c r="I37"/>
  <c r="I63"/>
  <c r="L47"/>
  <c r="Q82"/>
  <c r="N21"/>
  <c r="G98"/>
  <c r="N93"/>
  <c r="G45"/>
  <c r="J79"/>
  <c r="K41"/>
  <c r="K98"/>
  <c r="B36"/>
  <c r="O31"/>
  <c r="H7"/>
  <c r="Q75"/>
  <c r="J27"/>
  <c r="B16"/>
  <c r="H41"/>
  <c r="N59"/>
  <c r="I61"/>
  <c r="G61"/>
  <c r="P32"/>
  <c r="H3"/>
  <c r="J29"/>
  <c r="I20"/>
  <c r="N22"/>
  <c r="L91"/>
  <c r="P36"/>
  <c r="P48"/>
  <c r="O80"/>
  <c r="H12"/>
  <c r="J90"/>
  <c r="G4"/>
  <c r="L95"/>
  <c r="K62"/>
  <c r="P22"/>
  <c r="G25"/>
  <c r="H15"/>
  <c r="N86"/>
  <c r="O33"/>
  <c r="I97"/>
  <c r="N49"/>
  <c r="B54"/>
  <c r="G51"/>
  <c r="L87"/>
  <c r="L74"/>
  <c r="I46"/>
  <c r="O61"/>
  <c r="P69"/>
  <c r="Q30"/>
  <c r="J10"/>
  <c r="L40"/>
  <c r="N33"/>
  <c r="P82"/>
  <c r="Q49"/>
  <c r="J63"/>
  <c r="J8"/>
  <c r="N41"/>
  <c r="P43"/>
  <c r="L20"/>
  <c r="O35"/>
  <c r="G68"/>
  <c r="P12"/>
  <c r="L32"/>
  <c r="I59"/>
  <c r="Q72"/>
  <c r="K45"/>
  <c r="K65"/>
  <c r="Q86"/>
  <c r="G47"/>
  <c r="L24"/>
  <c r="H84"/>
  <c r="O11"/>
  <c r="J76"/>
  <c r="J19"/>
  <c r="L54"/>
  <c r="Q88"/>
  <c r="H34"/>
  <c r="O62"/>
  <c r="L25"/>
  <c r="P3"/>
  <c r="P99" l="1"/>
  <c r="M59"/>
  <c r="R41"/>
  <c r="R33"/>
  <c r="M46"/>
  <c r="C54"/>
  <c r="D54"/>
  <c r="E54"/>
  <c r="F54"/>
  <c r="R49"/>
  <c r="M97"/>
  <c r="R86"/>
  <c r="R22"/>
  <c r="M20"/>
  <c r="H99"/>
  <c r="M61"/>
  <c r="R59"/>
  <c r="C16"/>
  <c r="D16"/>
  <c r="E16"/>
  <c r="F16"/>
  <c r="D36"/>
  <c r="F36"/>
  <c r="C36"/>
  <c r="E36"/>
  <c r="R93"/>
  <c r="R21"/>
  <c r="M63"/>
  <c r="M37"/>
  <c r="F57"/>
  <c r="E57"/>
  <c r="D57"/>
  <c r="C57"/>
  <c r="R24"/>
  <c r="C72"/>
  <c r="E72"/>
  <c r="D72"/>
  <c r="F72"/>
  <c r="F91"/>
  <c r="C91"/>
  <c r="E91"/>
  <c r="D91"/>
  <c r="E24"/>
  <c r="F24"/>
  <c r="D24"/>
  <c r="C24"/>
  <c r="F13"/>
  <c r="D13"/>
  <c r="E13"/>
  <c r="C13"/>
  <c r="M56"/>
  <c r="R25"/>
  <c r="M31"/>
  <c r="R60"/>
  <c r="C22"/>
  <c r="E22"/>
  <c r="D22"/>
  <c r="F22"/>
  <c r="R52"/>
  <c r="M33"/>
  <c r="C92"/>
  <c r="E92"/>
  <c r="F92"/>
  <c r="D92"/>
  <c r="M17"/>
  <c r="R53"/>
  <c r="R81"/>
  <c r="R18"/>
  <c r="M74"/>
  <c r="R56"/>
  <c r="E41"/>
  <c r="C41"/>
  <c r="D41"/>
  <c r="F41"/>
  <c r="M16"/>
  <c r="R19"/>
  <c r="E23"/>
  <c r="C23"/>
  <c r="D23"/>
  <c r="F23"/>
  <c r="E86"/>
  <c r="C86"/>
  <c r="D86"/>
  <c r="F86"/>
  <c r="R38"/>
  <c r="R29"/>
  <c r="M60"/>
  <c r="F11"/>
  <c r="E11"/>
  <c r="D11"/>
  <c r="C11"/>
  <c r="E5"/>
  <c r="F5"/>
  <c r="C5"/>
  <c r="D5"/>
  <c r="E6"/>
  <c r="F6"/>
  <c r="D6"/>
  <c r="C6"/>
  <c r="L99"/>
  <c r="E96"/>
  <c r="C96"/>
  <c r="D96"/>
  <c r="F96"/>
  <c r="R48"/>
  <c r="R74"/>
  <c r="M44"/>
  <c r="F71"/>
  <c r="C71"/>
  <c r="E71"/>
  <c r="D71"/>
  <c r="M86"/>
  <c r="F31"/>
  <c r="E31"/>
  <c r="D31"/>
  <c r="C31"/>
  <c r="R96"/>
  <c r="F94"/>
  <c r="D94"/>
  <c r="E94"/>
  <c r="C94"/>
  <c r="R4"/>
  <c r="F10"/>
  <c r="D10"/>
  <c r="E10"/>
  <c r="C10"/>
  <c r="R47"/>
  <c r="M11"/>
  <c r="M6"/>
  <c r="R80"/>
  <c r="Q99"/>
  <c r="F87"/>
  <c r="C87"/>
  <c r="E87"/>
  <c r="D87"/>
  <c r="M12"/>
  <c r="M58"/>
  <c r="R11"/>
  <c r="C8"/>
  <c r="F8"/>
  <c r="D8"/>
  <c r="E8"/>
  <c r="R57"/>
  <c r="M73"/>
  <c r="M25"/>
  <c r="R97"/>
  <c r="M26"/>
  <c r="M93"/>
  <c r="E98"/>
  <c r="F98"/>
  <c r="C98"/>
  <c r="D98"/>
  <c r="M5"/>
  <c r="R94"/>
  <c r="M66"/>
  <c r="R23"/>
  <c r="M88"/>
  <c r="D69"/>
  <c r="E69"/>
  <c r="C69"/>
  <c r="F69"/>
  <c r="M45"/>
  <c r="G99"/>
  <c r="R39"/>
  <c r="M24"/>
  <c r="D83"/>
  <c r="E83"/>
  <c r="C83"/>
  <c r="F83"/>
  <c r="E78"/>
  <c r="D78"/>
  <c r="F78"/>
  <c r="C78"/>
  <c r="M35"/>
  <c r="M84"/>
  <c r="E63"/>
  <c r="D63"/>
  <c r="C63"/>
  <c r="F63"/>
  <c r="M85"/>
  <c r="M22"/>
  <c r="M65"/>
  <c r="M50"/>
  <c r="R92"/>
  <c r="M9"/>
  <c r="R71"/>
  <c r="E14"/>
  <c r="D14"/>
  <c r="F14"/>
  <c r="C14"/>
  <c r="M21"/>
  <c r="R32"/>
  <c r="M3"/>
  <c r="I99"/>
  <c r="M10"/>
  <c r="R13"/>
  <c r="F33"/>
  <c r="D33"/>
  <c r="C33"/>
  <c r="E33"/>
  <c r="M48"/>
  <c r="F19"/>
  <c r="D19"/>
  <c r="E19"/>
  <c r="C19"/>
  <c r="R37"/>
  <c r="E76"/>
  <c r="D76"/>
  <c r="F76"/>
  <c r="C76"/>
  <c r="F82"/>
  <c r="D82"/>
  <c r="E82"/>
  <c r="C82"/>
  <c r="R66"/>
  <c r="O99"/>
  <c r="M71"/>
  <c r="E88"/>
  <c r="D88"/>
  <c r="C88"/>
  <c r="F88"/>
  <c r="F85"/>
  <c r="E85"/>
  <c r="D85"/>
  <c r="C85"/>
  <c r="C46"/>
  <c r="D46"/>
  <c r="E46"/>
  <c r="F46"/>
  <c r="M87"/>
  <c r="C7"/>
  <c r="F7"/>
  <c r="E7"/>
  <c r="D7"/>
  <c r="M64"/>
  <c r="F34"/>
  <c r="E34"/>
  <c r="C34"/>
  <c r="D34"/>
  <c r="E80"/>
  <c r="D80"/>
  <c r="C80"/>
  <c r="F80"/>
  <c r="M52"/>
  <c r="R14"/>
  <c r="R58"/>
  <c r="R12"/>
  <c r="M18"/>
  <c r="M68"/>
  <c r="R65"/>
  <c r="M39"/>
  <c r="R63"/>
  <c r="E65"/>
  <c r="C65"/>
  <c r="F65"/>
  <c r="D65"/>
  <c r="M70"/>
  <c r="F49"/>
  <c r="C49"/>
  <c r="E49"/>
  <c r="D49"/>
  <c r="R73"/>
  <c r="R88"/>
  <c r="D95"/>
  <c r="E95"/>
  <c r="F95"/>
  <c r="C95"/>
  <c r="M42"/>
  <c r="E75"/>
  <c r="C75"/>
  <c r="D75"/>
  <c r="F75"/>
  <c r="R6"/>
  <c r="E90"/>
  <c r="C90"/>
  <c r="D90"/>
  <c r="F90"/>
  <c r="E18"/>
  <c r="F18"/>
  <c r="D18"/>
  <c r="C18"/>
  <c r="D60"/>
  <c r="E60"/>
  <c r="C60"/>
  <c r="F60"/>
  <c r="R98"/>
  <c r="M13"/>
  <c r="R61"/>
  <c r="R82"/>
  <c r="M43"/>
  <c r="D9"/>
  <c r="F9"/>
  <c r="E9"/>
  <c r="C9"/>
  <c r="M51"/>
  <c r="M95"/>
  <c r="R36"/>
  <c r="D64"/>
  <c r="F64"/>
  <c r="C64"/>
  <c r="E64"/>
  <c r="E29"/>
  <c r="D29"/>
  <c r="C29"/>
  <c r="F29"/>
  <c r="M30"/>
  <c r="R50"/>
  <c r="R17"/>
  <c r="R43"/>
  <c r="M75"/>
  <c r="M90"/>
  <c r="C56"/>
  <c r="E56"/>
  <c r="F56"/>
  <c r="D56"/>
  <c r="E25"/>
  <c r="F25"/>
  <c r="D25"/>
  <c r="C25"/>
  <c r="R30"/>
  <c r="M32"/>
  <c r="R69"/>
  <c r="R62"/>
  <c r="R5"/>
  <c r="C81"/>
  <c r="E81"/>
  <c r="F81"/>
  <c r="D81"/>
  <c r="M55"/>
  <c r="D43"/>
  <c r="F43"/>
  <c r="C43"/>
  <c r="E43"/>
  <c r="M36"/>
  <c r="M47"/>
  <c r="K99"/>
  <c r="R15"/>
  <c r="D52"/>
  <c r="E52"/>
  <c r="C52"/>
  <c r="F52"/>
  <c r="R8"/>
  <c r="F42"/>
  <c r="D42"/>
  <c r="E42"/>
  <c r="C42"/>
  <c r="M72"/>
  <c r="D97"/>
  <c r="C97"/>
  <c r="F97"/>
  <c r="E97"/>
  <c r="M19"/>
  <c r="C38"/>
  <c r="D38"/>
  <c r="E38"/>
  <c r="F38"/>
  <c r="R9"/>
  <c r="M14"/>
  <c r="E84"/>
  <c r="C84"/>
  <c r="D84"/>
  <c r="F84"/>
  <c r="M91"/>
  <c r="R31"/>
  <c r="F51"/>
  <c r="C51"/>
  <c r="E51"/>
  <c r="D51"/>
  <c r="F59"/>
  <c r="E59"/>
  <c r="D59"/>
  <c r="C59"/>
  <c r="M96"/>
  <c r="C89"/>
  <c r="D89"/>
  <c r="F89"/>
  <c r="E89"/>
  <c r="D44"/>
  <c r="C44"/>
  <c r="E44"/>
  <c r="F44"/>
  <c r="M4"/>
  <c r="R40"/>
  <c r="M98"/>
  <c r="D79"/>
  <c r="F79"/>
  <c r="C79"/>
  <c r="E79"/>
  <c r="R45"/>
  <c r="F77"/>
  <c r="D77"/>
  <c r="E77"/>
  <c r="C77"/>
  <c r="M57"/>
  <c r="R84"/>
  <c r="R51"/>
  <c r="R90"/>
  <c r="R54"/>
  <c r="R16"/>
  <c r="R7"/>
  <c r="M92"/>
  <c r="D50"/>
  <c r="C50"/>
  <c r="E50"/>
  <c r="F50"/>
  <c r="F70"/>
  <c r="C70"/>
  <c r="D70"/>
  <c r="E70"/>
  <c r="R78"/>
  <c r="M78"/>
  <c r="R77"/>
  <c r="R67"/>
  <c r="D74"/>
  <c r="F74"/>
  <c r="C74"/>
  <c r="E74"/>
  <c r="M54"/>
  <c r="D66"/>
  <c r="C66"/>
  <c r="F66"/>
  <c r="E66"/>
  <c r="R95"/>
  <c r="R20"/>
  <c r="C40"/>
  <c r="F40"/>
  <c r="E40"/>
  <c r="D40"/>
  <c r="F47"/>
  <c r="D47"/>
  <c r="E47"/>
  <c r="C47"/>
  <c r="R70"/>
  <c r="C53"/>
  <c r="F53"/>
  <c r="D53"/>
  <c r="E53"/>
  <c r="M8"/>
  <c r="M41"/>
  <c r="M15"/>
  <c r="R27"/>
  <c r="F48"/>
  <c r="E48"/>
  <c r="D48"/>
  <c r="C48"/>
  <c r="M27"/>
  <c r="M89"/>
  <c r="J99"/>
  <c r="R34"/>
  <c r="R46"/>
  <c r="R42"/>
  <c r="M94"/>
  <c r="R72"/>
  <c r="R85"/>
  <c r="R55"/>
  <c r="R3"/>
  <c r="N99"/>
  <c r="C39"/>
  <c r="F39"/>
  <c r="E39"/>
  <c r="D39"/>
  <c r="D73"/>
  <c r="E73"/>
  <c r="C73"/>
  <c r="F73"/>
  <c r="R26"/>
  <c r="M62"/>
  <c r="R35"/>
  <c r="C20"/>
  <c r="F20"/>
  <c r="D20"/>
  <c r="E20"/>
  <c r="M69"/>
  <c r="F35"/>
  <c r="C35"/>
  <c r="E35"/>
  <c r="D35"/>
  <c r="E55"/>
  <c r="F55"/>
  <c r="D55"/>
  <c r="C55"/>
  <c r="M83"/>
  <c r="M28"/>
  <c r="F15"/>
  <c r="E15"/>
  <c r="D15"/>
  <c r="C15"/>
  <c r="M38"/>
  <c r="E62"/>
  <c r="F62"/>
  <c r="C62"/>
  <c r="D62"/>
  <c r="R44"/>
  <c r="C21"/>
  <c r="E21"/>
  <c r="F21"/>
  <c r="D21"/>
  <c r="M7"/>
  <c r="M23"/>
  <c r="R83"/>
  <c r="F28"/>
  <c r="C28"/>
  <c r="E28"/>
  <c r="D28"/>
  <c r="D17"/>
  <c r="E17"/>
  <c r="F17"/>
  <c r="C17"/>
  <c r="R10"/>
  <c r="M82"/>
  <c r="C37"/>
  <c r="E37"/>
  <c r="F37"/>
  <c r="D37"/>
  <c r="R76"/>
  <c r="D27"/>
  <c r="E27"/>
  <c r="C27"/>
  <c r="F27"/>
  <c r="R91"/>
  <c r="M79"/>
  <c r="M76"/>
  <c r="F61"/>
  <c r="C61"/>
  <c r="E61"/>
  <c r="D61"/>
  <c r="M77"/>
  <c r="E3"/>
  <c r="C3"/>
  <c r="F3"/>
  <c r="B99"/>
  <c r="D3"/>
  <c r="M53"/>
  <c r="M81"/>
  <c r="F45"/>
  <c r="C45"/>
  <c r="E45"/>
  <c r="D45"/>
  <c r="R79"/>
  <c r="D26"/>
  <c r="E26"/>
  <c r="F26"/>
  <c r="C26"/>
  <c r="R89"/>
  <c r="D4"/>
  <c r="C4"/>
  <c r="E4"/>
  <c r="F4"/>
  <c r="R64"/>
  <c r="D58"/>
  <c r="E58"/>
  <c r="F58"/>
  <c r="C58"/>
  <c r="C30"/>
  <c r="E30"/>
  <c r="D30"/>
  <c r="F30"/>
  <c r="R87"/>
  <c r="R75"/>
  <c r="M67"/>
  <c r="F12"/>
  <c r="C12"/>
  <c r="D12"/>
  <c r="E12"/>
  <c r="F32"/>
  <c r="E32"/>
  <c r="C32"/>
  <c r="D32"/>
  <c r="C68"/>
  <c r="D68"/>
  <c r="E68"/>
  <c r="F68"/>
  <c r="M40"/>
  <c r="R28"/>
  <c r="M80"/>
  <c r="F67"/>
  <c r="E67"/>
  <c r="D67"/>
  <c r="C67"/>
  <c r="C93"/>
  <c r="D93"/>
  <c r="E93"/>
  <c r="F93"/>
  <c r="M49"/>
  <c r="R68"/>
  <c r="M34"/>
  <c r="M29"/>
  <c r="T19" i="73"/>
  <c r="Q20"/>
  <c r="D20" i="26" s="1"/>
  <c r="P20" i="73"/>
  <c r="D20" i="24" s="1"/>
  <c r="R20" i="73"/>
  <c r="D20" i="29" s="1"/>
  <c r="S20" i="73"/>
  <c r="D20" i="28" s="1"/>
  <c r="K18" i="65"/>
  <c r="F19"/>
  <c r="M99" i="78" l="1"/>
  <c r="E99"/>
  <c r="F99"/>
  <c r="D99"/>
  <c r="C99"/>
  <c r="R99"/>
  <c r="T20" i="73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DJ96" s="1"/>
  <c r="F96" i="40" s="1"/>
  <c r="CZ97" i="54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CG71"/>
  <c r="CN71"/>
  <c r="BF73"/>
  <c r="CA75"/>
  <c r="DC75"/>
  <c r="AY77"/>
  <c r="CO77"/>
  <c r="AY80"/>
  <c r="DG80" s="1"/>
  <c r="C80" i="40" s="1"/>
  <c r="BF80" i="54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DH18" s="1"/>
  <c r="D18" i="40" s="1"/>
  <c r="CZ18" i="54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DF34" s="1"/>
  <c r="B34" i="40" s="1"/>
  <c r="AY34" i="54"/>
  <c r="DG34" s="1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BT49"/>
  <c r="DJ49" s="1"/>
  <c r="F49" i="40" s="1"/>
  <c r="BT53" i="54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I49" s="1"/>
  <c r="E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BM33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BF27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DH83" s="1"/>
  <c r="D83" i="40" s="1"/>
  <c r="BF86" i="54"/>
  <c r="BF88"/>
  <c r="DH88" s="1"/>
  <c r="D88" i="40" s="1"/>
  <c r="BF91" i="54"/>
  <c r="BF92"/>
  <c r="BF97"/>
  <c r="DH97" s="1"/>
  <c r="D97" i="40" s="1"/>
  <c r="BF17" i="54"/>
  <c r="BF30"/>
  <c r="DJ34"/>
  <c r="F34" i="40" s="1"/>
  <c r="BF49" i="54"/>
  <c r="BF4"/>
  <c r="BF6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AY6"/>
  <c r="AY8"/>
  <c r="DG8" s="1"/>
  <c r="C8" i="40" s="1"/>
  <c r="AY9" i="54"/>
  <c r="DG9" s="1"/>
  <c r="C9" i="40" s="1"/>
  <c r="AY15" i="54"/>
  <c r="AY17"/>
  <c r="DG17" s="1"/>
  <c r="C17" i="40" s="1"/>
  <c r="AY19" i="54"/>
  <c r="DJ19"/>
  <c r="F19" i="40" s="1"/>
  <c r="AY29" i="54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AY25"/>
  <c r="DG25" s="1"/>
  <c r="C25" i="40" s="1"/>
  <c r="AY28" i="54"/>
  <c r="DG28" s="1"/>
  <c r="C28" i="40" s="1"/>
  <c r="DJ28" i="54"/>
  <c r="F28" i="40" s="1"/>
  <c r="AY31" i="54"/>
  <c r="DG31" s="1"/>
  <c r="C31" i="40" s="1"/>
  <c r="AY36" i="54"/>
  <c r="DG36" s="1"/>
  <c r="C36" i="40" s="1"/>
  <c r="CE36" i="54"/>
  <c r="AY39"/>
  <c r="AY4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AY56"/>
  <c r="DH78"/>
  <c r="D78" i="40" s="1"/>
  <c r="AY89" i="54"/>
  <c r="CE89"/>
  <c r="AY91"/>
  <c r="AY92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AY6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5"/>
  <c r="C5" i="40" s="1"/>
  <c r="DH5" i="54"/>
  <c r="D5" i="40" s="1"/>
  <c r="DG7" i="54"/>
  <c r="C7" i="40" s="1"/>
  <c r="DH8" i="54"/>
  <c r="D8" i="40" s="1"/>
  <c r="DI9" i="54"/>
  <c r="E9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G96" i="54"/>
  <c r="C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AR21" i="54"/>
  <c r="DF21" s="1"/>
  <c r="B21" i="40" s="1"/>
  <c r="DH21" i="54"/>
  <c r="D2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J64" i="54"/>
  <c r="F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0" i="54" l="1"/>
  <c r="DD29"/>
  <c r="CP44"/>
  <c r="CP35"/>
  <c r="CI1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V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O96" i="63" l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<sst xmlns="http://schemas.openxmlformats.org/spreadsheetml/2006/main" count="9018" uniqueCount="581">
  <si>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</si>
  <si>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</si>
  <si>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</si>
  <si>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</si>
  <si>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</si>
  <si>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</si>
  <si>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</si>
  <si>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</si>
  <si>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</si>
  <si>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</si>
  <si>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</si>
  <si>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</si>
  <si>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</si>
  <si>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</si>
  <si>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</si>
  <si>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</si>
  <si>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</si>
  <si>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</si>
  <si>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</si>
  <si>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</si>
  <si>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</si>
  <si>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</si>
  <si>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</si>
  <si>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</si>
  <si>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</si>
  <si>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</si>
  <si>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</si>
  <si>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</si>
  <si>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</si>
  <si>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</si>
  <si>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</si>
  <si>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</si>
  <si>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</si>
  <si>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</si>
  <si>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</si>
  <si>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</si>
  <si>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</si>
  <si>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</si>
  <si>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</si>
  <si>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</si>
  <si>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</si>
  <si>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</si>
  <si>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</si>
  <si>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</si>
  <si>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</si>
  <si>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</si>
  <si>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</si>
  <si>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</si>
  <si>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</si>
  <si>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</si>
  <si>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</si>
  <si>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</si>
  <si>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</si>
  <si>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</si>
  <si>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</si>
  <si>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</si>
  <si>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</si>
  <si>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</si>
  <si>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</si>
  <si>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</si>
  <si>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</si>
  <si>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</si>
  <si>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</si>
  <si>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</si>
  <si>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</si>
  <si>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</si>
  <si>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</si>
  <si>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</si>
  <si>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</si>
  <si>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</si>
  <si>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</si>
  <si>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</si>
  <si>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</si>
  <si>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</si>
  <si>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</si>
  <si>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</si>
  <si>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</si>
  <si>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</si>
  <si>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</si>
  <si>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</si>
  <si>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</si>
  <si>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</si>
  <si>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</si>
  <si>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</si>
  <si>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</si>
  <si>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</si>
  <si>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</si>
  <si>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</si>
  <si>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</si>
  <si>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</si>
  <si>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</si>
  <si>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</si>
  <si>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</si>
  <si>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</si>
  <si>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</si>
  <si>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</si>
  <si>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</si>
  <si>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</si>
  <si>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</si>
  <si>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</si>
  <si>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</si>
  <si>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</si>
  <si>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</si>
  <si>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</si>
  <si>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</si>
  <si>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</si>
  <si>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</si>
  <si>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</si>
  <si>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</si>
  <si>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</si>
  <si>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</si>
  <si>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</si>
  <si>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</si>
  <si>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</si>
  <si>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</si>
  <si>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</si>
  <si>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</si>
  <si>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</si>
  <si>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</si>
  <si>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</si>
  <si>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</si>
  <si>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</si>
  <si>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</si>
  <si>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</si>
  <si>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</si>
  <si>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</si>
  <si>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</si>
  <si>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</si>
  <si>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</si>
  <si>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</si>
  <si>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</si>
  <si>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</si>
  <si>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</si>
  <si>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</si>
  <si>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</si>
  <si>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</si>
  <si>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</si>
  <si>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</si>
  <si>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</si>
  <si>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</si>
  <si>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</si>
  <si>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</si>
  <si>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</si>
  <si>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</si>
  <si>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</si>
  <si>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</si>
  <si>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</si>
  <si>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</si>
  <si>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</si>
  <si>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</si>
  <si>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</si>
  <si>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</si>
  <si>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</si>
  <si>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</si>
  <si>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</si>
  <si>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</si>
  <si>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</si>
  <si>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</si>
  <si>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</si>
  <si>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</si>
  <si>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</si>
  <si>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</si>
  <si>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</si>
  <si>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</si>
  <si>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</si>
  <si>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</si>
  <si>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</si>
  <si>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</si>
  <si>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</si>
  <si>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</si>
  <si>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</si>
  <si>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</si>
  <si>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</si>
  <si>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</si>
  <si>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</si>
  <si>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</si>
  <si>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</si>
  <si>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</si>
  <si>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</si>
  <si>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</si>
  <si>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</si>
  <si>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</si>
  <si>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</si>
  <si>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</si>
  <si>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</si>
  <si>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</si>
  <si>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</si>
  <si>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</si>
  <si>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</si>
  <si>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</si>
  <si>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</si>
  <si>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</si>
  <si>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</si>
  <si>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</si>
  <si>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</si>
  <si>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</si>
  <si>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</si>
  <si>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</si>
  <si>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</si>
  <si>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</si>
  <si>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</si>
  <si>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</si>
  <si>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</si>
  <si>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</si>
  <si>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</si>
  <si>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</si>
  <si>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</si>
  <si>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</si>
  <si>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</si>
  <si>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</si>
  <si>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</si>
  <si>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</si>
  <si>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</si>
  <si>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</si>
  <si>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</si>
  <si>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</si>
  <si>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</si>
  <si>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</si>
  <si>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</si>
  <si>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</si>
  <si>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</si>
  <si>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</si>
  <si>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</si>
  <si>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</si>
  <si>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</si>
  <si>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</si>
  <si>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</si>
  <si>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</si>
  <si>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</si>
  <si>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</si>
  <si>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</si>
  <si>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</si>
  <si>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</si>
  <si>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</si>
  <si>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</si>
  <si>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</si>
  <si>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</si>
  <si>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</si>
  <si>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</si>
  <si>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</si>
  <si>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</si>
  <si>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</si>
  <si>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</si>
  <si>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</si>
  <si>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</si>
  <si>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</si>
  <si>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</si>
  <si>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</si>
  <si>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</si>
  <si>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</si>
  <si>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</si>
  <si>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</si>
  <si>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</si>
  <si>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</si>
  <si>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</si>
  <si>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</si>
  <si>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</si>
  <si>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</si>
  <si>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</si>
  <si>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</si>
  <si>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</si>
  <si>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</si>
  <si>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</si>
  <si>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</si>
  <si>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</si>
  <si>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</si>
  <si>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</si>
  <si>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</si>
  <si>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</si>
  <si>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</si>
  <si>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</si>
  <si>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</si>
  <si>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</si>
  <si>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</si>
  <si>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</si>
  <si>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</si>
  <si>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</si>
  <si>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</si>
  <si>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</si>
  <si>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</si>
  <si>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</si>
  <si>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</si>
  <si>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</si>
  <si>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</si>
  <si>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</si>
  <si>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</si>
  <si>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</si>
  <si>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</si>
  <si>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</si>
  <si>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</si>
  <si>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</si>
  <si>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</si>
  <si>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</si>
  <si>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</si>
  <si>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</si>
  <si>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</si>
  <si>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</si>
  <si>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</si>
  <si>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</si>
  <si>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</si>
  <si>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</si>
  <si>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</si>
  <si>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</si>
  <si>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</si>
  <si>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</si>
  <si>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</si>
  <si>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</si>
  <si>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</si>
  <si>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</si>
  <si>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</si>
  <si>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</si>
  <si>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</si>
  <si>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</si>
  <si>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</si>
  <si>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</si>
  <si>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</si>
  <si>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</si>
  <si>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</si>
  <si>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</si>
  <si>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</si>
  <si>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</si>
  <si>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</si>
  <si>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</si>
  <si>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</si>
  <si>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</si>
  <si>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</si>
  <si>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</si>
  <si>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</si>
  <si>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</si>
  <si>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</si>
  <si>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</si>
  <si>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</si>
  <si>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</si>
  <si>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</si>
  <si>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</si>
  <si>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</si>
  <si>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</si>
  <si>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</si>
  <si>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</si>
  <si>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</si>
  <si>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</si>
  <si>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</si>
  <si>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</si>
  <si>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</si>
  <si>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</si>
  <si>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</si>
  <si>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</si>
  <si>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</si>
  <si>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</si>
  <si>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</si>
  <si>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</si>
  <si>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</si>
  <si>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</si>
  <si>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</si>
  <si>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</si>
  <si>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</si>
  <si>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</si>
  <si>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</si>
  <si>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</si>
  <si>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</si>
  <si>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</si>
  <si>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</si>
  <si>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</si>
  <si>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</si>
  <si>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</si>
  <si>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</si>
  <si>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</si>
  <si>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</si>
  <si>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</si>
  <si>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</si>
  <si>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</si>
  <si>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</si>
  <si>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</si>
  <si>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</si>
  <si>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</si>
  <si>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</si>
  <si>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</si>
  <si>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</si>
  <si>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</si>
  <si>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</si>
  <si>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</si>
  <si>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</si>
  <si>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</si>
  <si>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</si>
  <si>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</si>
  <si>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</si>
  <si>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</si>
  <si>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</si>
  <si>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</si>
  <si>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</si>
  <si>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</si>
  <si>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</si>
  <si>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</si>
  <si>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</si>
  <si>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</si>
  <si>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</si>
  <si>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</si>
  <si>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</si>
  <si>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</si>
  <si>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</si>
  <si>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</si>
  <si>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</si>
  <si>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</si>
  <si>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</si>
  <si>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</si>
  <si>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</si>
  <si>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</si>
  <si>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</si>
  <si>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</si>
  <si>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</si>
  <si>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</si>
  <si>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</si>
  <si>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</si>
  <si>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</si>
  <si>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</si>
  <si>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</si>
  <si>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</si>
  <si>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</si>
  <si>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</si>
  <si>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</si>
  <si>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</si>
  <si>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</si>
  <si>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</si>
  <si>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</si>
  <si>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</si>
  <si>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</si>
  <si>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</si>
  <si>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</si>
  <si>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</si>
  <si>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</si>
  <si>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</si>
  <si>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</si>
  <si>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</si>
  <si>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</si>
  <si>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</si>
  <si>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</si>
  <si>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</si>
  <si>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</si>
  <si>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</si>
  <si>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</si>
  <si>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</si>
  <si>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</si>
  <si>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</si>
  <si>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</si>
  <si>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</si>
  <si>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</si>
  <si>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</si>
  <si>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</si>
  <si>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</si>
  <si>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</si>
  <si>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</si>
  <si>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</si>
  <si>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</si>
  <si>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</si>
  <si>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</si>
  <si>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</si>
  <si>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</si>
  <si>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</si>
  <si>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</si>
  <si>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</si>
  <si>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</si>
  <si>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</si>
  <si>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</si>
  <si>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</si>
  <si>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</si>
  <si>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</si>
  <si>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</si>
  <si>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</si>
  <si>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</si>
  <si>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</si>
  <si>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</si>
  <si>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</si>
  <si>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</si>
  <si>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</si>
  <si>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</si>
  <si>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</si>
  <si>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</si>
  <si>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</si>
  <si>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</si>
  <si>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</si>
  <si>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</si>
  <si>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</si>
  <si>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</si>
  <si>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</si>
  <si>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</si>
  <si>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</si>
  <si>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</si>
  <si>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</si>
  <si>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</si>
  <si>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</si>
  <si>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</si>
  <si>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</si>
  <si>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</si>
  <si>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</si>
  <si>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</si>
  <si>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</si>
  <si>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</si>
  <si>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</si>
  <si>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</si>
  <si>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</si>
  <si>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</si>
  <si>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</si>
  <si>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</si>
  <si>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</si>
  <si>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</si>
  <si>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</si>
  <si>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</si>
  <si>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</si>
  <si>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</si>
  <si>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</si>
  <si>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</si>
  <si>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</si>
  <si>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</si>
  <si>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</si>
  <si>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</si>
  <si>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</si>
  <si>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</si>
  <si>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</si>
  <si>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</si>
  <si>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</si>
  <si>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</si>
  <si>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</si>
  <si>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</si>
  <si>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</si>
  <si>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</si>
  <si>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</si>
  <si>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</si>
  <si>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</si>
  <si>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70IS2024/01/13</t>
  </si>
  <si>
    <t>GOA_Beneficiary</t>
  </si>
  <si>
    <t>WR/2023/20937/A/2967</t>
  </si>
  <si>
    <t>WR/2023/20914/A/2953</t>
  </si>
  <si>
    <t>SOLAPUR_SOLAR</t>
  </si>
  <si>
    <t>NR/2024/18306/C</t>
  </si>
  <si>
    <t>MSPIL</t>
  </si>
  <si>
    <t>NR/2024/18285/A/2942</t>
  </si>
  <si>
    <t>SNJSUGARLTDAP</t>
  </si>
  <si>
    <t>NR/2023/18204/A/2825</t>
  </si>
  <si>
    <t>ITCWIND</t>
  </si>
  <si>
    <t>NR/2023/18074/A/2807</t>
  </si>
  <si>
    <t>HP</t>
  </si>
  <si>
    <t>NR/2023/18183/A/2968</t>
  </si>
  <si>
    <t>RAJASTHAN</t>
  </si>
  <si>
    <t>NR/01012024/31012024/52</t>
  </si>
  <si>
    <t>SIMHAPURI</t>
  </si>
  <si>
    <t>NR/01012024/15012024/IEX_231227_05965</t>
  </si>
  <si>
    <t>B_S_ISPAT_MH</t>
  </si>
  <si>
    <t xml:space="preserve">NR/01012024/31012024/HPX-TAMLDCRA-141223-05419 </t>
  </si>
  <si>
    <t>UTTARAKHAND</t>
  </si>
  <si>
    <t>NR/01012024/31012024/5412UPCL/CE(Comm)/SE/Banking dt. 17.11.2023</t>
  </si>
  <si>
    <t>NR/01012024/31012024/HP-27</t>
  </si>
  <si>
    <t>JPL-2</t>
  </si>
  <si>
    <t xml:space="preserve">NR/01012024/15012024/HPX-TAMDLY-271223-05546 </t>
  </si>
  <si>
    <t>RSRPL_BKN</t>
  </si>
  <si>
    <t>NR/05012024/31012024/SJVN050124NR1342</t>
  </si>
  <si>
    <t xml:space="preserve">NR/05012024/31012024/SJVN050124NR1341 </t>
  </si>
  <si>
    <t>NR/01012024/31012024/HP-28</t>
  </si>
  <si>
    <t>SEIL</t>
  </si>
  <si>
    <t xml:space="preserve">NR/13012024/13012024/HPX-TAMCTG-120124-05747 </t>
  </si>
  <si>
    <t>SKS Raigarh</t>
  </si>
  <si>
    <t>NR/06012024/31012024/NVVN/OA/16855</t>
  </si>
  <si>
    <t>SREE-RJ</t>
  </si>
  <si>
    <t xml:space="preserve">NR/13012024/13012024/HPX-TAMCTG-120124-05745 </t>
  </si>
  <si>
    <t>NR/01012024/15012024/IEX_231227_05966</t>
  </si>
  <si>
    <t>CHANJUII</t>
  </si>
  <si>
    <t>NR/01012024/31032024/ ChanjuII</t>
  </si>
  <si>
    <t>SBSRPC11PL_BKN</t>
  </si>
  <si>
    <t>NR/01102023/02012046/L_NR_2021_17</t>
  </si>
  <si>
    <t>SCLTPS</t>
  </si>
  <si>
    <t xml:space="preserve">NR/13012024/13012024/HPX-TAMCTG-120124-05746 </t>
  </si>
  <si>
    <t>NR/01012024/31012024/HP-26</t>
  </si>
  <si>
    <t>NSPLN MP</t>
  </si>
  <si>
    <t xml:space="preserve">NR/01012024/31012024/HPX-GTAMLDCRA-141223-05424 </t>
  </si>
  <si>
    <t>BCMLB001</t>
  </si>
  <si>
    <t>NR/20122023/29022024/IEX_LDC_231218_00501</t>
  </si>
  <si>
    <t>SDKSM</t>
  </si>
  <si>
    <t xml:space="preserve">NR/01012024/31012024/HPX-GTAMLDCRA-141223-05423 </t>
  </si>
  <si>
    <t>RKM_POWER</t>
  </si>
  <si>
    <t>NR/13012024/13012024/IEX_240112_06086</t>
  </si>
  <si>
    <t>BCMLUH</t>
  </si>
  <si>
    <t>NR/20122023/29022024/IEX_LDC_231218_00502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</si>
</sst>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0</v>
          </cell>
          <cell r="I31">
            <v>10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10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-0.5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0</v>
          </cell>
          <cell r="I54">
            <v>30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0</v>
          </cell>
          <cell r="I55">
            <v>30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0</v>
          </cell>
          <cell r="I56">
            <v>30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0</v>
          </cell>
          <cell r="I57">
            <v>30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0</v>
          </cell>
          <cell r="I58">
            <v>30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0</v>
          </cell>
          <cell r="I59">
            <v>30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0</v>
          </cell>
          <cell r="I60">
            <v>30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0</v>
          </cell>
          <cell r="I61">
            <v>30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0</v>
          </cell>
          <cell r="I62">
            <v>27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0</v>
          </cell>
          <cell r="I63">
            <v>27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32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32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32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32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32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33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33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33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33</v>
          </cell>
          <cell r="I100">
            <v>0</v>
          </cell>
          <cell r="J100">
            <v>0</v>
          </cell>
          <cell r="K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150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150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150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150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200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200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200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200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200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250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320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320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320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320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320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1010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320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1010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320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1010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320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1010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320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1010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320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1010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320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1010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320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1010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320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320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320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300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250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250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250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200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200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150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150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150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150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150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150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150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150</v>
          </cell>
          <cell r="O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45304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281</v>
      </c>
    </row>
    <row r="9" spans="1:3">
      <c r="A9" s="46" t="s">
        <v>447</v>
      </c>
      <c r="B9" s="199">
        <v>45309.704594907409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45304</v>
      </c>
      <c r="B1" s="211" t="s">
        <v>434</v>
      </c>
      <c r="C1" s="207"/>
      <c r="D1" s="209" t="s">
        <v>293</v>
      </c>
      <c r="E1" s="209"/>
      <c r="F1" s="209"/>
      <c r="G1" s="209"/>
      <c r="H1" s="210"/>
      <c r="I1" s="212" t="s">
        <v>435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25</v>
      </c>
      <c r="C3" s="197">
        <v>24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10.0128</v>
      </c>
      <c r="J3" s="21">
        <f>C3*E3/100</f>
        <v>5.5991999999999997</v>
      </c>
      <c r="K3" s="21">
        <f>C3*F3/100</f>
        <v>7.2215999999999996</v>
      </c>
      <c r="L3" s="21">
        <f>C3*G3/100</f>
        <v>1.1664000000000001</v>
      </c>
      <c r="M3" s="156">
        <f>SUM(I3:L3)</f>
        <v>24</v>
      </c>
      <c r="N3" s="22"/>
      <c r="P3" s="37">
        <f t="shared" ref="P3:P34" si="1">I3</f>
        <v>10.0128</v>
      </c>
      <c r="Q3" s="37">
        <f t="shared" ref="Q3:Q34" si="2">J3</f>
        <v>5.5991999999999997</v>
      </c>
      <c r="R3" s="37">
        <f t="shared" ref="R3:R34" si="3">K3</f>
        <v>7.2215999999999996</v>
      </c>
      <c r="S3" s="37">
        <f t="shared" ref="S3:S34" si="4">L3</f>
        <v>1.1664000000000001</v>
      </c>
      <c r="T3" s="37">
        <f>SUM(P3:S3)</f>
        <v>24</v>
      </c>
    </row>
    <row r="4" spans="1:20">
      <c r="A4" s="8" t="s">
        <v>46</v>
      </c>
      <c r="B4" s="197">
        <v>25</v>
      </c>
      <c r="C4" s="197">
        <v>25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10.43</v>
      </c>
      <c r="J4" s="21">
        <f t="shared" ref="J4:J67" si="6">C4*E4/100</f>
        <v>5.8324999999999996</v>
      </c>
      <c r="K4" s="21">
        <f t="shared" ref="K4:K67" si="7">C4*F4/100</f>
        <v>7.5225</v>
      </c>
      <c r="L4" s="21">
        <f t="shared" ref="L4:L67" si="8">C4*G4/100</f>
        <v>1.2150000000000001</v>
      </c>
      <c r="M4" s="157">
        <f t="shared" ref="M4:M67" si="9">SUM(I4:L4)</f>
        <v>25</v>
      </c>
      <c r="N4" s="22"/>
      <c r="P4" s="37">
        <f t="shared" si="1"/>
        <v>10.43</v>
      </c>
      <c r="Q4" s="37">
        <f t="shared" si="2"/>
        <v>5.8324999999999996</v>
      </c>
      <c r="R4" s="37">
        <f t="shared" si="3"/>
        <v>7.5225</v>
      </c>
      <c r="S4" s="37">
        <f t="shared" si="4"/>
        <v>1.2150000000000001</v>
      </c>
      <c r="T4" s="37">
        <f t="shared" ref="T4:T67" si="10">SUM(P4:S4)</f>
        <v>25</v>
      </c>
    </row>
    <row r="5" spans="1:20">
      <c r="A5" s="8" t="s">
        <v>47</v>
      </c>
      <c r="B5" s="197">
        <v>25</v>
      </c>
      <c r="C5" s="197">
        <v>25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10.43</v>
      </c>
      <c r="J5" s="21">
        <f t="shared" si="6"/>
        <v>5.8324999999999996</v>
      </c>
      <c r="K5" s="21">
        <f t="shared" si="7"/>
        <v>7.5225</v>
      </c>
      <c r="L5" s="21">
        <f t="shared" si="8"/>
        <v>1.2150000000000001</v>
      </c>
      <c r="M5" s="157">
        <f t="shared" si="9"/>
        <v>25</v>
      </c>
      <c r="N5" s="22"/>
      <c r="P5" s="37">
        <f t="shared" si="1"/>
        <v>10.43</v>
      </c>
      <c r="Q5" s="37">
        <f t="shared" si="2"/>
        <v>5.8324999999999996</v>
      </c>
      <c r="R5" s="37">
        <f t="shared" si="3"/>
        <v>7.5225</v>
      </c>
      <c r="S5" s="37">
        <f t="shared" si="4"/>
        <v>1.2150000000000001</v>
      </c>
      <c r="T5" s="37">
        <f t="shared" si="10"/>
        <v>25</v>
      </c>
    </row>
    <row r="6" spans="1:20">
      <c r="A6" s="8" t="s">
        <v>48</v>
      </c>
      <c r="B6" s="197">
        <v>25</v>
      </c>
      <c r="C6" s="197">
        <v>25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10.43</v>
      </c>
      <c r="J6" s="21">
        <f t="shared" si="6"/>
        <v>5.8324999999999996</v>
      </c>
      <c r="K6" s="21">
        <f t="shared" si="7"/>
        <v>7.5225</v>
      </c>
      <c r="L6" s="21">
        <f t="shared" si="8"/>
        <v>1.2150000000000001</v>
      </c>
      <c r="M6" s="157">
        <f t="shared" si="9"/>
        <v>25</v>
      </c>
      <c r="N6" s="22"/>
      <c r="P6" s="37">
        <f t="shared" si="1"/>
        <v>10.43</v>
      </c>
      <c r="Q6" s="37">
        <f t="shared" si="2"/>
        <v>5.8324999999999996</v>
      </c>
      <c r="R6" s="37">
        <f t="shared" si="3"/>
        <v>7.5225</v>
      </c>
      <c r="S6" s="37">
        <f t="shared" si="4"/>
        <v>1.2150000000000001</v>
      </c>
      <c r="T6" s="37">
        <f t="shared" si="10"/>
        <v>25</v>
      </c>
    </row>
    <row r="7" spans="1:20">
      <c r="A7" s="8" t="s">
        <v>49</v>
      </c>
      <c r="B7" s="197">
        <v>25</v>
      </c>
      <c r="C7" s="197">
        <v>25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10.43</v>
      </c>
      <c r="J7" s="21">
        <f t="shared" si="6"/>
        <v>5.8324999999999996</v>
      </c>
      <c r="K7" s="21">
        <f t="shared" si="7"/>
        <v>7.5225</v>
      </c>
      <c r="L7" s="21">
        <f t="shared" si="8"/>
        <v>1.2150000000000001</v>
      </c>
      <c r="M7" s="157">
        <f t="shared" si="9"/>
        <v>25</v>
      </c>
      <c r="N7" s="22"/>
      <c r="P7" s="37">
        <f t="shared" si="1"/>
        <v>10.43</v>
      </c>
      <c r="Q7" s="37">
        <f t="shared" si="2"/>
        <v>5.8324999999999996</v>
      </c>
      <c r="R7" s="37">
        <f t="shared" si="3"/>
        <v>7.5225</v>
      </c>
      <c r="S7" s="37">
        <f t="shared" si="4"/>
        <v>1.2150000000000001</v>
      </c>
      <c r="T7" s="37">
        <f t="shared" si="10"/>
        <v>25</v>
      </c>
    </row>
    <row r="8" spans="1:20">
      <c r="A8" s="8" t="s">
        <v>50</v>
      </c>
      <c r="B8" s="197">
        <v>25</v>
      </c>
      <c r="C8" s="197">
        <v>25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10.43</v>
      </c>
      <c r="J8" s="21">
        <f t="shared" si="6"/>
        <v>5.8324999999999996</v>
      </c>
      <c r="K8" s="21">
        <f t="shared" si="7"/>
        <v>7.5225</v>
      </c>
      <c r="L8" s="21">
        <f t="shared" si="8"/>
        <v>1.2150000000000001</v>
      </c>
      <c r="M8" s="157">
        <f t="shared" si="9"/>
        <v>25</v>
      </c>
      <c r="N8" s="22"/>
      <c r="P8" s="37">
        <f t="shared" si="1"/>
        <v>10.43</v>
      </c>
      <c r="Q8" s="37">
        <f t="shared" si="2"/>
        <v>5.8324999999999996</v>
      </c>
      <c r="R8" s="37">
        <f t="shared" si="3"/>
        <v>7.5225</v>
      </c>
      <c r="S8" s="37">
        <f t="shared" si="4"/>
        <v>1.2150000000000001</v>
      </c>
      <c r="T8" s="37">
        <f t="shared" si="10"/>
        <v>25</v>
      </c>
    </row>
    <row r="9" spans="1:20">
      <c r="A9" s="8" t="s">
        <v>51</v>
      </c>
      <c r="B9" s="197">
        <v>25</v>
      </c>
      <c r="C9" s="197">
        <v>25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10.43</v>
      </c>
      <c r="J9" s="21">
        <f t="shared" si="6"/>
        <v>5.8324999999999996</v>
      </c>
      <c r="K9" s="21">
        <f t="shared" si="7"/>
        <v>7.5225</v>
      </c>
      <c r="L9" s="21">
        <f t="shared" si="8"/>
        <v>1.2150000000000001</v>
      </c>
      <c r="M9" s="157">
        <f t="shared" si="9"/>
        <v>25</v>
      </c>
      <c r="N9" s="22"/>
      <c r="P9" s="37">
        <f t="shared" si="1"/>
        <v>10.43</v>
      </c>
      <c r="Q9" s="37">
        <f t="shared" si="2"/>
        <v>5.8324999999999996</v>
      </c>
      <c r="R9" s="37">
        <f t="shared" si="3"/>
        <v>7.5225</v>
      </c>
      <c r="S9" s="37">
        <f t="shared" si="4"/>
        <v>1.2150000000000001</v>
      </c>
      <c r="T9" s="37">
        <f t="shared" si="10"/>
        <v>25</v>
      </c>
    </row>
    <row r="10" spans="1:20">
      <c r="A10" s="8" t="s">
        <v>52</v>
      </c>
      <c r="B10" s="197">
        <v>25</v>
      </c>
      <c r="C10" s="197">
        <v>25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10.43</v>
      </c>
      <c r="J10" s="21">
        <f t="shared" si="6"/>
        <v>5.8324999999999996</v>
      </c>
      <c r="K10" s="21">
        <f t="shared" si="7"/>
        <v>7.5225</v>
      </c>
      <c r="L10" s="21">
        <f t="shared" si="8"/>
        <v>1.2150000000000001</v>
      </c>
      <c r="M10" s="157">
        <f t="shared" si="9"/>
        <v>25</v>
      </c>
      <c r="N10" s="22"/>
      <c r="P10" s="37">
        <f t="shared" si="1"/>
        <v>10.43</v>
      </c>
      <c r="Q10" s="37">
        <f t="shared" si="2"/>
        <v>5.8324999999999996</v>
      </c>
      <c r="R10" s="37">
        <f t="shared" si="3"/>
        <v>7.5225</v>
      </c>
      <c r="S10" s="37">
        <f t="shared" si="4"/>
        <v>1.2150000000000001</v>
      </c>
      <c r="T10" s="37">
        <f t="shared" si="10"/>
        <v>25</v>
      </c>
    </row>
    <row r="11" spans="1:20">
      <c r="A11" s="8" t="s">
        <v>53</v>
      </c>
      <c r="B11" s="197">
        <v>25</v>
      </c>
      <c r="C11" s="197">
        <v>25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10.43</v>
      </c>
      <c r="J11" s="21">
        <f t="shared" si="6"/>
        <v>5.8324999999999996</v>
      </c>
      <c r="K11" s="21">
        <f t="shared" si="7"/>
        <v>7.5225</v>
      </c>
      <c r="L11" s="21">
        <f t="shared" si="8"/>
        <v>1.2150000000000001</v>
      </c>
      <c r="M11" s="157">
        <f t="shared" si="9"/>
        <v>25</v>
      </c>
      <c r="N11" s="22"/>
      <c r="P11" s="37">
        <f t="shared" si="1"/>
        <v>10.43</v>
      </c>
      <c r="Q11" s="37">
        <f t="shared" si="2"/>
        <v>5.8324999999999996</v>
      </c>
      <c r="R11" s="37">
        <f t="shared" si="3"/>
        <v>7.5225</v>
      </c>
      <c r="S11" s="37">
        <f t="shared" si="4"/>
        <v>1.2150000000000001</v>
      </c>
      <c r="T11" s="37">
        <f t="shared" si="10"/>
        <v>25</v>
      </c>
    </row>
    <row r="12" spans="1:20">
      <c r="A12" s="8" t="s">
        <v>54</v>
      </c>
      <c r="B12" s="197">
        <v>25</v>
      </c>
      <c r="C12" s="197">
        <v>25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10.43</v>
      </c>
      <c r="J12" s="21">
        <f t="shared" si="6"/>
        <v>5.8324999999999996</v>
      </c>
      <c r="K12" s="21">
        <f t="shared" si="7"/>
        <v>7.5225</v>
      </c>
      <c r="L12" s="21">
        <f t="shared" si="8"/>
        <v>1.2150000000000001</v>
      </c>
      <c r="M12" s="157">
        <f t="shared" si="9"/>
        <v>25</v>
      </c>
      <c r="N12" s="22"/>
      <c r="P12" s="37">
        <f t="shared" si="1"/>
        <v>10.43</v>
      </c>
      <c r="Q12" s="37">
        <f t="shared" si="2"/>
        <v>5.8324999999999996</v>
      </c>
      <c r="R12" s="37">
        <f t="shared" si="3"/>
        <v>7.5225</v>
      </c>
      <c r="S12" s="37">
        <f t="shared" si="4"/>
        <v>1.2150000000000001</v>
      </c>
      <c r="T12" s="37">
        <f t="shared" si="10"/>
        <v>25</v>
      </c>
    </row>
    <row r="13" spans="1:20">
      <c r="A13" s="8" t="s">
        <v>55</v>
      </c>
      <c r="B13" s="197">
        <v>25</v>
      </c>
      <c r="C13" s="197">
        <v>25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10.43</v>
      </c>
      <c r="J13" s="21">
        <f t="shared" si="6"/>
        <v>5.8324999999999996</v>
      </c>
      <c r="K13" s="21">
        <f t="shared" si="7"/>
        <v>7.5225</v>
      </c>
      <c r="L13" s="21">
        <f t="shared" si="8"/>
        <v>1.2150000000000001</v>
      </c>
      <c r="M13" s="157">
        <f t="shared" si="9"/>
        <v>25</v>
      </c>
      <c r="N13" s="22"/>
      <c r="P13" s="37">
        <f t="shared" si="1"/>
        <v>10.43</v>
      </c>
      <c r="Q13" s="37">
        <f t="shared" si="2"/>
        <v>5.8324999999999996</v>
      </c>
      <c r="R13" s="37">
        <f t="shared" si="3"/>
        <v>7.5225</v>
      </c>
      <c r="S13" s="37">
        <f t="shared" si="4"/>
        <v>1.2150000000000001</v>
      </c>
      <c r="T13" s="37">
        <f t="shared" si="10"/>
        <v>25</v>
      </c>
    </row>
    <row r="14" spans="1:20">
      <c r="A14" s="8" t="s">
        <v>56</v>
      </c>
      <c r="B14" s="197">
        <v>25</v>
      </c>
      <c r="C14" s="197">
        <v>25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10.43</v>
      </c>
      <c r="J14" s="21">
        <f t="shared" si="6"/>
        <v>5.8324999999999996</v>
      </c>
      <c r="K14" s="21">
        <f t="shared" si="7"/>
        <v>7.5225</v>
      </c>
      <c r="L14" s="21">
        <f t="shared" si="8"/>
        <v>1.2150000000000001</v>
      </c>
      <c r="M14" s="157">
        <f t="shared" si="9"/>
        <v>25</v>
      </c>
      <c r="N14" s="22"/>
      <c r="P14" s="37">
        <f t="shared" si="1"/>
        <v>10.43</v>
      </c>
      <c r="Q14" s="37">
        <f t="shared" si="2"/>
        <v>5.8324999999999996</v>
      </c>
      <c r="R14" s="37">
        <f t="shared" si="3"/>
        <v>7.5225</v>
      </c>
      <c r="S14" s="37">
        <f t="shared" si="4"/>
        <v>1.2150000000000001</v>
      </c>
      <c r="T14" s="37">
        <f t="shared" si="10"/>
        <v>25</v>
      </c>
    </row>
    <row r="15" spans="1:20">
      <c r="A15" s="8" t="s">
        <v>57</v>
      </c>
      <c r="B15" s="197">
        <v>25</v>
      </c>
      <c r="C15" s="197">
        <v>25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10.43</v>
      </c>
      <c r="J15" s="21">
        <f t="shared" si="6"/>
        <v>5.8324999999999996</v>
      </c>
      <c r="K15" s="21">
        <f t="shared" si="7"/>
        <v>7.5225</v>
      </c>
      <c r="L15" s="21">
        <f t="shared" si="8"/>
        <v>1.2150000000000001</v>
      </c>
      <c r="M15" s="157">
        <f t="shared" si="9"/>
        <v>25</v>
      </c>
      <c r="N15" s="22"/>
      <c r="P15" s="37">
        <f t="shared" si="1"/>
        <v>10.43</v>
      </c>
      <c r="Q15" s="37">
        <f t="shared" si="2"/>
        <v>5.8324999999999996</v>
      </c>
      <c r="R15" s="37">
        <f t="shared" si="3"/>
        <v>7.5225</v>
      </c>
      <c r="S15" s="37">
        <f t="shared" si="4"/>
        <v>1.2150000000000001</v>
      </c>
      <c r="T15" s="37">
        <f t="shared" si="10"/>
        <v>25</v>
      </c>
    </row>
    <row r="16" spans="1:20">
      <c r="A16" s="8" t="s">
        <v>58</v>
      </c>
      <c r="B16" s="197">
        <v>25</v>
      </c>
      <c r="C16" s="197">
        <v>25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10.43</v>
      </c>
      <c r="J16" s="21">
        <f t="shared" si="6"/>
        <v>5.8324999999999996</v>
      </c>
      <c r="K16" s="21">
        <f t="shared" si="7"/>
        <v>7.5225</v>
      </c>
      <c r="L16" s="21">
        <f t="shared" si="8"/>
        <v>1.2150000000000001</v>
      </c>
      <c r="M16" s="157">
        <f t="shared" si="9"/>
        <v>25</v>
      </c>
      <c r="N16" s="22"/>
      <c r="P16" s="37">
        <f t="shared" si="1"/>
        <v>10.43</v>
      </c>
      <c r="Q16" s="37">
        <f t="shared" si="2"/>
        <v>5.8324999999999996</v>
      </c>
      <c r="R16" s="37">
        <f t="shared" si="3"/>
        <v>7.5225</v>
      </c>
      <c r="S16" s="37">
        <f t="shared" si="4"/>
        <v>1.2150000000000001</v>
      </c>
      <c r="T16" s="37">
        <f t="shared" si="10"/>
        <v>25</v>
      </c>
    </row>
    <row r="17" spans="1:20">
      <c r="A17" s="8" t="s">
        <v>59</v>
      </c>
      <c r="B17" s="197">
        <v>25</v>
      </c>
      <c r="C17" s="197">
        <v>25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10.43</v>
      </c>
      <c r="J17" s="21">
        <f t="shared" si="6"/>
        <v>5.8324999999999996</v>
      </c>
      <c r="K17" s="21">
        <f t="shared" si="7"/>
        <v>7.5225</v>
      </c>
      <c r="L17" s="21">
        <f t="shared" si="8"/>
        <v>1.2150000000000001</v>
      </c>
      <c r="M17" s="157">
        <f t="shared" si="9"/>
        <v>25</v>
      </c>
      <c r="N17" s="22"/>
      <c r="P17" s="37">
        <f t="shared" si="1"/>
        <v>10.43</v>
      </c>
      <c r="Q17" s="37">
        <f t="shared" si="2"/>
        <v>5.8324999999999996</v>
      </c>
      <c r="R17" s="37">
        <f t="shared" si="3"/>
        <v>7.5225</v>
      </c>
      <c r="S17" s="37">
        <f t="shared" si="4"/>
        <v>1.2150000000000001</v>
      </c>
      <c r="T17" s="37">
        <f t="shared" si="10"/>
        <v>25</v>
      </c>
    </row>
    <row r="18" spans="1:20">
      <c r="A18" s="8" t="s">
        <v>60</v>
      </c>
      <c r="B18" s="197">
        <v>25</v>
      </c>
      <c r="C18" s="197">
        <v>25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10.43</v>
      </c>
      <c r="J18" s="21">
        <f t="shared" si="6"/>
        <v>5.8324999999999996</v>
      </c>
      <c r="K18" s="21">
        <f t="shared" si="7"/>
        <v>7.5225</v>
      </c>
      <c r="L18" s="21">
        <f t="shared" si="8"/>
        <v>1.2150000000000001</v>
      </c>
      <c r="M18" s="157">
        <f t="shared" si="9"/>
        <v>25</v>
      </c>
      <c r="N18" s="22"/>
      <c r="P18" s="37">
        <f t="shared" si="1"/>
        <v>10.43</v>
      </c>
      <c r="Q18" s="37">
        <f t="shared" si="2"/>
        <v>5.8324999999999996</v>
      </c>
      <c r="R18" s="37">
        <f t="shared" si="3"/>
        <v>7.5225</v>
      </c>
      <c r="S18" s="37">
        <f t="shared" si="4"/>
        <v>1.2150000000000001</v>
      </c>
      <c r="T18" s="37">
        <f t="shared" si="10"/>
        <v>25</v>
      </c>
    </row>
    <row r="19" spans="1:20">
      <c r="A19" s="8" t="s">
        <v>61</v>
      </c>
      <c r="B19" s="197">
        <v>25</v>
      </c>
      <c r="C19" s="197">
        <v>25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10.43</v>
      </c>
      <c r="J19" s="21">
        <f t="shared" si="6"/>
        <v>5.8324999999999996</v>
      </c>
      <c r="K19" s="21">
        <f t="shared" si="7"/>
        <v>7.5225</v>
      </c>
      <c r="L19" s="21">
        <f t="shared" si="8"/>
        <v>1.2150000000000001</v>
      </c>
      <c r="M19" s="157">
        <f t="shared" si="9"/>
        <v>25</v>
      </c>
      <c r="N19" s="22"/>
      <c r="P19" s="37">
        <f t="shared" si="1"/>
        <v>10.43</v>
      </c>
      <c r="Q19" s="37">
        <f t="shared" si="2"/>
        <v>5.8324999999999996</v>
      </c>
      <c r="R19" s="37">
        <f t="shared" si="3"/>
        <v>7.5225</v>
      </c>
      <c r="S19" s="37">
        <f t="shared" si="4"/>
        <v>1.2150000000000001</v>
      </c>
      <c r="T19" s="37">
        <f t="shared" si="10"/>
        <v>25</v>
      </c>
    </row>
    <row r="20" spans="1:20">
      <c r="A20" s="8" t="s">
        <v>62</v>
      </c>
      <c r="B20" s="197">
        <v>25</v>
      </c>
      <c r="C20" s="197">
        <v>25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10.43</v>
      </c>
      <c r="J20" s="21">
        <f t="shared" si="6"/>
        <v>5.8324999999999996</v>
      </c>
      <c r="K20" s="21">
        <f t="shared" si="7"/>
        <v>7.5225</v>
      </c>
      <c r="L20" s="21">
        <f t="shared" si="8"/>
        <v>1.2150000000000001</v>
      </c>
      <c r="M20" s="157">
        <f t="shared" si="9"/>
        <v>25</v>
      </c>
      <c r="N20" s="22"/>
      <c r="P20" s="37">
        <f t="shared" si="1"/>
        <v>10.43</v>
      </c>
      <c r="Q20" s="37">
        <f t="shared" si="2"/>
        <v>5.8324999999999996</v>
      </c>
      <c r="R20" s="37">
        <f t="shared" si="3"/>
        <v>7.5225</v>
      </c>
      <c r="S20" s="37">
        <f t="shared" si="4"/>
        <v>1.2150000000000001</v>
      </c>
      <c r="T20" s="37">
        <f t="shared" si="10"/>
        <v>25</v>
      </c>
    </row>
    <row r="21" spans="1:20">
      <c r="A21" s="8" t="s">
        <v>63</v>
      </c>
      <c r="B21" s="197">
        <v>25</v>
      </c>
      <c r="C21" s="197">
        <v>25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10.43</v>
      </c>
      <c r="J21" s="21">
        <f t="shared" si="6"/>
        <v>5.8324999999999996</v>
      </c>
      <c r="K21" s="21">
        <f t="shared" si="7"/>
        <v>7.5225</v>
      </c>
      <c r="L21" s="21">
        <f t="shared" si="8"/>
        <v>1.2150000000000001</v>
      </c>
      <c r="M21" s="157">
        <f t="shared" si="9"/>
        <v>25</v>
      </c>
      <c r="N21" s="22"/>
      <c r="P21" s="37">
        <f t="shared" si="1"/>
        <v>10.43</v>
      </c>
      <c r="Q21" s="37">
        <f t="shared" si="2"/>
        <v>5.8324999999999996</v>
      </c>
      <c r="R21" s="37">
        <f t="shared" si="3"/>
        <v>7.5225</v>
      </c>
      <c r="S21" s="37">
        <f t="shared" si="4"/>
        <v>1.2150000000000001</v>
      </c>
      <c r="T21" s="37">
        <f t="shared" si="10"/>
        <v>25</v>
      </c>
    </row>
    <row r="22" spans="1:20">
      <c r="A22" s="8" t="s">
        <v>64</v>
      </c>
      <c r="B22" s="197">
        <v>26.3</v>
      </c>
      <c r="C22" s="197">
        <v>26.3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10.972360000000002</v>
      </c>
      <c r="J22" s="21">
        <f t="shared" si="6"/>
        <v>6.1357899999999992</v>
      </c>
      <c r="K22" s="21">
        <f t="shared" si="7"/>
        <v>7.9136699999999998</v>
      </c>
      <c r="L22" s="21">
        <f t="shared" si="8"/>
        <v>1.2781800000000001</v>
      </c>
      <c r="M22" s="157">
        <f t="shared" si="9"/>
        <v>26.3</v>
      </c>
      <c r="N22" s="22"/>
      <c r="P22" s="37">
        <f t="shared" si="1"/>
        <v>10.972360000000002</v>
      </c>
      <c r="Q22" s="37">
        <f t="shared" si="2"/>
        <v>6.1357899999999992</v>
      </c>
      <c r="R22" s="37">
        <f t="shared" si="3"/>
        <v>7.9136699999999998</v>
      </c>
      <c r="S22" s="37">
        <f t="shared" si="4"/>
        <v>1.2781800000000001</v>
      </c>
      <c r="T22" s="37">
        <f t="shared" si="10"/>
        <v>26.3</v>
      </c>
    </row>
    <row r="23" spans="1:20">
      <c r="A23" s="8" t="s">
        <v>65</v>
      </c>
      <c r="B23" s="197">
        <v>26.3</v>
      </c>
      <c r="C23" s="197">
        <v>26.3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10.972360000000002</v>
      </c>
      <c r="J23" s="21">
        <f t="shared" si="6"/>
        <v>6.1357899999999992</v>
      </c>
      <c r="K23" s="21">
        <f t="shared" si="7"/>
        <v>7.9136699999999998</v>
      </c>
      <c r="L23" s="21">
        <f t="shared" si="8"/>
        <v>1.2781800000000001</v>
      </c>
      <c r="M23" s="157">
        <f t="shared" si="9"/>
        <v>26.3</v>
      </c>
      <c r="N23" s="22"/>
      <c r="P23" s="37">
        <f t="shared" si="1"/>
        <v>10.972360000000002</v>
      </c>
      <c r="Q23" s="37">
        <f t="shared" si="2"/>
        <v>6.1357899999999992</v>
      </c>
      <c r="R23" s="37">
        <f t="shared" si="3"/>
        <v>7.9136699999999998</v>
      </c>
      <c r="S23" s="37">
        <f t="shared" si="4"/>
        <v>1.2781800000000001</v>
      </c>
      <c r="T23" s="37">
        <f t="shared" si="10"/>
        <v>26.3</v>
      </c>
    </row>
    <row r="24" spans="1:20">
      <c r="A24" s="8" t="s">
        <v>66</v>
      </c>
      <c r="B24" s="197">
        <v>26.3</v>
      </c>
      <c r="C24" s="197">
        <v>26.3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10.972360000000002</v>
      </c>
      <c r="J24" s="21">
        <f t="shared" si="6"/>
        <v>6.1357899999999992</v>
      </c>
      <c r="K24" s="21">
        <f t="shared" si="7"/>
        <v>7.9136699999999998</v>
      </c>
      <c r="L24" s="21">
        <f t="shared" si="8"/>
        <v>1.2781800000000001</v>
      </c>
      <c r="M24" s="157">
        <f t="shared" si="9"/>
        <v>26.3</v>
      </c>
      <c r="N24" s="22"/>
      <c r="P24" s="37">
        <f t="shared" si="1"/>
        <v>10.972360000000002</v>
      </c>
      <c r="Q24" s="37">
        <f t="shared" si="2"/>
        <v>6.1357899999999992</v>
      </c>
      <c r="R24" s="37">
        <f t="shared" si="3"/>
        <v>7.9136699999999998</v>
      </c>
      <c r="S24" s="37">
        <f t="shared" si="4"/>
        <v>1.2781800000000001</v>
      </c>
      <c r="T24" s="37">
        <f t="shared" si="10"/>
        <v>26.3</v>
      </c>
    </row>
    <row r="25" spans="1:20">
      <c r="A25" s="8" t="s">
        <v>67</v>
      </c>
      <c r="B25" s="197">
        <v>26.3</v>
      </c>
      <c r="C25" s="197">
        <v>26.3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10.972360000000002</v>
      </c>
      <c r="J25" s="21">
        <f t="shared" si="6"/>
        <v>6.1357899999999992</v>
      </c>
      <c r="K25" s="21">
        <f t="shared" si="7"/>
        <v>7.9136699999999998</v>
      </c>
      <c r="L25" s="21">
        <f t="shared" si="8"/>
        <v>1.2781800000000001</v>
      </c>
      <c r="M25" s="157">
        <f t="shared" si="9"/>
        <v>26.3</v>
      </c>
      <c r="N25" s="22"/>
      <c r="P25" s="37">
        <f t="shared" si="1"/>
        <v>10.972360000000002</v>
      </c>
      <c r="Q25" s="37">
        <f t="shared" si="2"/>
        <v>6.1357899999999992</v>
      </c>
      <c r="R25" s="37">
        <f t="shared" si="3"/>
        <v>7.9136699999999998</v>
      </c>
      <c r="S25" s="37">
        <f t="shared" si="4"/>
        <v>1.2781800000000001</v>
      </c>
      <c r="T25" s="37">
        <f t="shared" si="10"/>
        <v>26.3</v>
      </c>
    </row>
    <row r="26" spans="1:20">
      <c r="A26" s="8" t="s">
        <v>68</v>
      </c>
      <c r="B26" s="197">
        <v>26.3</v>
      </c>
      <c r="C26" s="197">
        <v>26.3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10.972360000000002</v>
      </c>
      <c r="J26" s="21">
        <f t="shared" si="6"/>
        <v>6.1357899999999992</v>
      </c>
      <c r="K26" s="21">
        <f t="shared" si="7"/>
        <v>7.9136699999999998</v>
      </c>
      <c r="L26" s="21">
        <f t="shared" si="8"/>
        <v>1.2781800000000001</v>
      </c>
      <c r="M26" s="157">
        <f t="shared" si="9"/>
        <v>26.3</v>
      </c>
      <c r="N26" s="22"/>
      <c r="P26" s="37">
        <f t="shared" si="1"/>
        <v>10.972360000000002</v>
      </c>
      <c r="Q26" s="37">
        <f t="shared" si="2"/>
        <v>6.1357899999999992</v>
      </c>
      <c r="R26" s="37">
        <f t="shared" si="3"/>
        <v>7.9136699999999998</v>
      </c>
      <c r="S26" s="37">
        <f t="shared" si="4"/>
        <v>1.2781800000000001</v>
      </c>
      <c r="T26" s="37">
        <f t="shared" si="10"/>
        <v>26.3</v>
      </c>
    </row>
    <row r="27" spans="1:20">
      <c r="A27" s="8" t="s">
        <v>69</v>
      </c>
      <c r="B27" s="197">
        <v>26.3</v>
      </c>
      <c r="C27" s="197">
        <v>26.3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10.972360000000002</v>
      </c>
      <c r="J27" s="21">
        <f t="shared" si="6"/>
        <v>6.1357899999999992</v>
      </c>
      <c r="K27" s="21">
        <f t="shared" si="7"/>
        <v>7.9136699999999998</v>
      </c>
      <c r="L27" s="21">
        <f t="shared" si="8"/>
        <v>1.2781800000000001</v>
      </c>
      <c r="M27" s="157">
        <f t="shared" si="9"/>
        <v>26.3</v>
      </c>
      <c r="N27" s="22"/>
      <c r="P27" s="37">
        <f t="shared" si="1"/>
        <v>10.972360000000002</v>
      </c>
      <c r="Q27" s="37">
        <f t="shared" si="2"/>
        <v>6.1357899999999992</v>
      </c>
      <c r="R27" s="37">
        <f t="shared" si="3"/>
        <v>7.9136699999999998</v>
      </c>
      <c r="S27" s="37">
        <f t="shared" si="4"/>
        <v>1.2781800000000001</v>
      </c>
      <c r="T27" s="37">
        <f t="shared" si="10"/>
        <v>26.3</v>
      </c>
    </row>
    <row r="28" spans="1:20">
      <c r="A28" s="8" t="s">
        <v>70</v>
      </c>
      <c r="B28" s="197">
        <v>26.3</v>
      </c>
      <c r="C28" s="197">
        <v>26.3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10.972360000000002</v>
      </c>
      <c r="J28" s="21">
        <f t="shared" si="6"/>
        <v>6.1357899999999992</v>
      </c>
      <c r="K28" s="21">
        <f t="shared" si="7"/>
        <v>7.9136699999999998</v>
      </c>
      <c r="L28" s="21">
        <f t="shared" si="8"/>
        <v>1.2781800000000001</v>
      </c>
      <c r="M28" s="157">
        <f t="shared" si="9"/>
        <v>26.3</v>
      </c>
      <c r="N28" s="22"/>
      <c r="P28" s="37">
        <f t="shared" si="1"/>
        <v>10.972360000000002</v>
      </c>
      <c r="Q28" s="37">
        <f t="shared" si="2"/>
        <v>6.1357899999999992</v>
      </c>
      <c r="R28" s="37">
        <f t="shared" si="3"/>
        <v>7.9136699999999998</v>
      </c>
      <c r="S28" s="37">
        <f t="shared" si="4"/>
        <v>1.2781800000000001</v>
      </c>
      <c r="T28" s="37">
        <f t="shared" si="10"/>
        <v>26.3</v>
      </c>
    </row>
    <row r="29" spans="1:20">
      <c r="A29" s="8" t="s">
        <v>71</v>
      </c>
      <c r="B29" s="197">
        <v>26.3</v>
      </c>
      <c r="C29" s="197">
        <v>26.3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10.972360000000002</v>
      </c>
      <c r="J29" s="21">
        <f t="shared" si="6"/>
        <v>6.1357899999999992</v>
      </c>
      <c r="K29" s="21">
        <f t="shared" si="7"/>
        <v>7.9136699999999998</v>
      </c>
      <c r="L29" s="21">
        <f t="shared" si="8"/>
        <v>1.2781800000000001</v>
      </c>
      <c r="M29" s="157">
        <f t="shared" si="9"/>
        <v>26.3</v>
      </c>
      <c r="N29" s="22"/>
      <c r="P29" s="37">
        <f t="shared" si="1"/>
        <v>10.972360000000002</v>
      </c>
      <c r="Q29" s="37">
        <f t="shared" si="2"/>
        <v>6.1357899999999992</v>
      </c>
      <c r="R29" s="37">
        <f t="shared" si="3"/>
        <v>7.9136699999999998</v>
      </c>
      <c r="S29" s="37">
        <f t="shared" si="4"/>
        <v>1.2781800000000001</v>
      </c>
      <c r="T29" s="37">
        <f t="shared" si="10"/>
        <v>26.3</v>
      </c>
    </row>
    <row r="30" spans="1:20">
      <c r="A30" s="8" t="s">
        <v>72</v>
      </c>
      <c r="B30" s="197">
        <v>26.3</v>
      </c>
      <c r="C30" s="197">
        <v>26.3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10.972360000000002</v>
      </c>
      <c r="J30" s="21">
        <f t="shared" si="6"/>
        <v>6.1357899999999992</v>
      </c>
      <c r="K30" s="21">
        <f t="shared" si="7"/>
        <v>7.9136699999999998</v>
      </c>
      <c r="L30" s="21">
        <f t="shared" si="8"/>
        <v>1.2781800000000001</v>
      </c>
      <c r="M30" s="157">
        <f t="shared" si="9"/>
        <v>26.3</v>
      </c>
      <c r="N30" s="22"/>
      <c r="P30" s="37">
        <f t="shared" si="1"/>
        <v>10.972360000000002</v>
      </c>
      <c r="Q30" s="37">
        <f t="shared" si="2"/>
        <v>6.1357899999999992</v>
      </c>
      <c r="R30" s="37">
        <f t="shared" si="3"/>
        <v>7.9136699999999998</v>
      </c>
      <c r="S30" s="37">
        <f t="shared" si="4"/>
        <v>1.2781800000000001</v>
      </c>
      <c r="T30" s="37">
        <f t="shared" si="10"/>
        <v>26.3</v>
      </c>
    </row>
    <row r="31" spans="1:20">
      <c r="A31" s="8" t="s">
        <v>73</v>
      </c>
      <c r="B31" s="197">
        <v>26.3</v>
      </c>
      <c r="C31" s="197">
        <v>26.3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10.972360000000002</v>
      </c>
      <c r="J31" s="21">
        <f t="shared" si="6"/>
        <v>6.1357899999999992</v>
      </c>
      <c r="K31" s="21">
        <f t="shared" si="7"/>
        <v>7.9136699999999998</v>
      </c>
      <c r="L31" s="21">
        <f t="shared" si="8"/>
        <v>1.2781800000000001</v>
      </c>
      <c r="M31" s="157">
        <f t="shared" si="9"/>
        <v>26.3</v>
      </c>
      <c r="N31" s="22"/>
      <c r="P31" s="37">
        <f t="shared" si="1"/>
        <v>10.972360000000002</v>
      </c>
      <c r="Q31" s="37">
        <f t="shared" si="2"/>
        <v>6.1357899999999992</v>
      </c>
      <c r="R31" s="37">
        <f t="shared" si="3"/>
        <v>7.9136699999999998</v>
      </c>
      <c r="S31" s="37">
        <f t="shared" si="4"/>
        <v>1.2781800000000001</v>
      </c>
      <c r="T31" s="37">
        <f t="shared" si="10"/>
        <v>26.3</v>
      </c>
    </row>
    <row r="32" spans="1:20">
      <c r="A32" s="8" t="s">
        <v>74</v>
      </c>
      <c r="B32" s="197">
        <v>26.3</v>
      </c>
      <c r="C32" s="197">
        <v>26.3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10.972360000000002</v>
      </c>
      <c r="J32" s="21">
        <f t="shared" si="6"/>
        <v>6.1357899999999992</v>
      </c>
      <c r="K32" s="21">
        <f t="shared" si="7"/>
        <v>7.9136699999999998</v>
      </c>
      <c r="L32" s="21">
        <f t="shared" si="8"/>
        <v>1.2781800000000001</v>
      </c>
      <c r="M32" s="157">
        <f t="shared" si="9"/>
        <v>26.3</v>
      </c>
      <c r="N32" s="22"/>
      <c r="P32" s="37">
        <f t="shared" si="1"/>
        <v>10.972360000000002</v>
      </c>
      <c r="Q32" s="37">
        <f t="shared" si="2"/>
        <v>6.1357899999999992</v>
      </c>
      <c r="R32" s="37">
        <f t="shared" si="3"/>
        <v>7.9136699999999998</v>
      </c>
      <c r="S32" s="37">
        <f t="shared" si="4"/>
        <v>1.2781800000000001</v>
      </c>
      <c r="T32" s="37">
        <f t="shared" si="10"/>
        <v>26.3</v>
      </c>
    </row>
    <row r="33" spans="1:20">
      <c r="A33" s="8" t="s">
        <v>75</v>
      </c>
      <c r="B33" s="197">
        <v>26.3</v>
      </c>
      <c r="C33" s="197">
        <v>26.3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10.972360000000002</v>
      </c>
      <c r="J33" s="21">
        <f t="shared" si="6"/>
        <v>6.1357899999999992</v>
      </c>
      <c r="K33" s="21">
        <f t="shared" si="7"/>
        <v>7.9136699999999998</v>
      </c>
      <c r="L33" s="21">
        <f t="shared" si="8"/>
        <v>1.2781800000000001</v>
      </c>
      <c r="M33" s="157">
        <f t="shared" si="9"/>
        <v>26.3</v>
      </c>
      <c r="N33" s="22"/>
      <c r="P33" s="37">
        <f t="shared" si="1"/>
        <v>10.972360000000002</v>
      </c>
      <c r="Q33" s="37">
        <f t="shared" si="2"/>
        <v>6.1357899999999992</v>
      </c>
      <c r="R33" s="37">
        <f t="shared" si="3"/>
        <v>7.9136699999999998</v>
      </c>
      <c r="S33" s="37">
        <f t="shared" si="4"/>
        <v>1.2781800000000001</v>
      </c>
      <c r="T33" s="37">
        <f t="shared" si="10"/>
        <v>26.3</v>
      </c>
    </row>
    <row r="34" spans="1:20">
      <c r="A34" s="8" t="s">
        <v>76</v>
      </c>
      <c r="B34" s="197">
        <v>26.3</v>
      </c>
      <c r="C34" s="197">
        <v>26.3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10.972360000000002</v>
      </c>
      <c r="J34" s="21">
        <f t="shared" si="6"/>
        <v>6.1357899999999992</v>
      </c>
      <c r="K34" s="21">
        <f t="shared" si="7"/>
        <v>7.9136699999999998</v>
      </c>
      <c r="L34" s="21">
        <f t="shared" si="8"/>
        <v>1.2781800000000001</v>
      </c>
      <c r="M34" s="157">
        <f t="shared" si="9"/>
        <v>26.3</v>
      </c>
      <c r="N34" s="22"/>
      <c r="P34" s="37">
        <f t="shared" si="1"/>
        <v>10.972360000000002</v>
      </c>
      <c r="Q34" s="37">
        <f t="shared" si="2"/>
        <v>6.1357899999999992</v>
      </c>
      <c r="R34" s="37">
        <f t="shared" si="3"/>
        <v>7.9136699999999998</v>
      </c>
      <c r="S34" s="37">
        <f t="shared" si="4"/>
        <v>1.2781800000000001</v>
      </c>
      <c r="T34" s="37">
        <f t="shared" si="10"/>
        <v>26.3</v>
      </c>
    </row>
    <row r="35" spans="1:20">
      <c r="A35" s="8" t="s">
        <v>77</v>
      </c>
      <c r="B35" s="197">
        <v>26.3</v>
      </c>
      <c r="C35" s="197">
        <v>26.3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10.972360000000002</v>
      </c>
      <c r="J35" s="21">
        <f t="shared" si="6"/>
        <v>6.1357899999999992</v>
      </c>
      <c r="K35" s="21">
        <f t="shared" si="7"/>
        <v>7.9136699999999998</v>
      </c>
      <c r="L35" s="21">
        <f t="shared" si="8"/>
        <v>1.2781800000000001</v>
      </c>
      <c r="M35" s="157">
        <f t="shared" si="9"/>
        <v>26.3</v>
      </c>
      <c r="N35" s="22"/>
      <c r="P35" s="37">
        <f t="shared" ref="P35:P66" si="12">I35</f>
        <v>10.972360000000002</v>
      </c>
      <c r="Q35" s="37">
        <f t="shared" ref="Q35:Q66" si="13">J35</f>
        <v>6.1357899999999992</v>
      </c>
      <c r="R35" s="37">
        <f t="shared" ref="R35:R66" si="14">K35</f>
        <v>7.9136699999999998</v>
      </c>
      <c r="S35" s="37">
        <f t="shared" ref="S35:S66" si="15">L35</f>
        <v>1.2781800000000001</v>
      </c>
      <c r="T35" s="37">
        <f t="shared" si="10"/>
        <v>26.3</v>
      </c>
    </row>
    <row r="36" spans="1:20">
      <c r="A36" s="8" t="s">
        <v>78</v>
      </c>
      <c r="B36" s="197">
        <v>26.3</v>
      </c>
      <c r="C36" s="197">
        <v>26.3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10.972360000000002</v>
      </c>
      <c r="J36" s="21">
        <f t="shared" si="6"/>
        <v>6.1357899999999992</v>
      </c>
      <c r="K36" s="21">
        <f t="shared" si="7"/>
        <v>7.9136699999999998</v>
      </c>
      <c r="L36" s="21">
        <f t="shared" si="8"/>
        <v>1.2781800000000001</v>
      </c>
      <c r="M36" s="157">
        <f t="shared" si="9"/>
        <v>26.3</v>
      </c>
      <c r="N36" s="22"/>
      <c r="P36" s="37">
        <f t="shared" si="12"/>
        <v>10.972360000000002</v>
      </c>
      <c r="Q36" s="37">
        <f t="shared" si="13"/>
        <v>6.1357899999999992</v>
      </c>
      <c r="R36" s="37">
        <f t="shared" si="14"/>
        <v>7.9136699999999998</v>
      </c>
      <c r="S36" s="37">
        <f t="shared" si="15"/>
        <v>1.2781800000000001</v>
      </c>
      <c r="T36" s="37">
        <f t="shared" si="10"/>
        <v>26.3</v>
      </c>
    </row>
    <row r="37" spans="1:20">
      <c r="A37" s="8" t="s">
        <v>79</v>
      </c>
      <c r="B37" s="197">
        <v>26.3</v>
      </c>
      <c r="C37" s="197">
        <v>26.3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10.972360000000002</v>
      </c>
      <c r="J37" s="21">
        <f t="shared" si="6"/>
        <v>6.1357899999999992</v>
      </c>
      <c r="K37" s="21">
        <f t="shared" si="7"/>
        <v>7.9136699999999998</v>
      </c>
      <c r="L37" s="21">
        <f t="shared" si="8"/>
        <v>1.2781800000000001</v>
      </c>
      <c r="M37" s="157">
        <f t="shared" si="9"/>
        <v>26.3</v>
      </c>
      <c r="N37" s="22"/>
      <c r="P37" s="37">
        <f t="shared" si="12"/>
        <v>10.972360000000002</v>
      </c>
      <c r="Q37" s="37">
        <f t="shared" si="13"/>
        <v>6.1357899999999992</v>
      </c>
      <c r="R37" s="37">
        <f t="shared" si="14"/>
        <v>7.9136699999999998</v>
      </c>
      <c r="S37" s="37">
        <f t="shared" si="15"/>
        <v>1.2781800000000001</v>
      </c>
      <c r="T37" s="37">
        <f t="shared" si="10"/>
        <v>26.3</v>
      </c>
    </row>
    <row r="38" spans="1:20">
      <c r="A38" s="8" t="s">
        <v>80</v>
      </c>
      <c r="B38" s="197">
        <v>26.3</v>
      </c>
      <c r="C38" s="197">
        <v>26.3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10.972360000000002</v>
      </c>
      <c r="J38" s="21">
        <f t="shared" si="6"/>
        <v>6.1357899999999992</v>
      </c>
      <c r="K38" s="21">
        <f t="shared" si="7"/>
        <v>7.9136699999999998</v>
      </c>
      <c r="L38" s="21">
        <f t="shared" si="8"/>
        <v>1.2781800000000001</v>
      </c>
      <c r="M38" s="157">
        <f t="shared" si="9"/>
        <v>26.3</v>
      </c>
      <c r="N38" s="22"/>
      <c r="P38" s="37">
        <f t="shared" si="12"/>
        <v>10.972360000000002</v>
      </c>
      <c r="Q38" s="37">
        <f t="shared" si="13"/>
        <v>6.1357899999999992</v>
      </c>
      <c r="R38" s="37">
        <f t="shared" si="14"/>
        <v>7.9136699999999998</v>
      </c>
      <c r="S38" s="37">
        <f t="shared" si="15"/>
        <v>1.2781800000000001</v>
      </c>
      <c r="T38" s="37">
        <f t="shared" si="10"/>
        <v>26.3</v>
      </c>
    </row>
    <row r="39" spans="1:20">
      <c r="A39" s="8" t="s">
        <v>81</v>
      </c>
      <c r="B39" s="197">
        <v>26.3</v>
      </c>
      <c r="C39" s="197">
        <v>26.3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10.972360000000002</v>
      </c>
      <c r="J39" s="21">
        <f t="shared" si="6"/>
        <v>6.1357899999999992</v>
      </c>
      <c r="K39" s="21">
        <f t="shared" si="7"/>
        <v>7.9136699999999998</v>
      </c>
      <c r="L39" s="21">
        <f t="shared" si="8"/>
        <v>1.2781800000000001</v>
      </c>
      <c r="M39" s="157">
        <f t="shared" si="9"/>
        <v>26.3</v>
      </c>
      <c r="N39" s="22"/>
      <c r="P39" s="37">
        <f t="shared" si="12"/>
        <v>10.972360000000002</v>
      </c>
      <c r="Q39" s="37">
        <f t="shared" si="13"/>
        <v>6.1357899999999992</v>
      </c>
      <c r="R39" s="37">
        <f t="shared" si="14"/>
        <v>7.9136699999999998</v>
      </c>
      <c r="S39" s="37">
        <f t="shared" si="15"/>
        <v>1.2781800000000001</v>
      </c>
      <c r="T39" s="37">
        <f t="shared" si="10"/>
        <v>26.3</v>
      </c>
    </row>
    <row r="40" spans="1:20">
      <c r="A40" s="8" t="s">
        <v>82</v>
      </c>
      <c r="B40" s="197">
        <v>26.3</v>
      </c>
      <c r="C40" s="197">
        <v>26.3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10.972360000000002</v>
      </c>
      <c r="J40" s="21">
        <f t="shared" si="6"/>
        <v>6.1357899999999992</v>
      </c>
      <c r="K40" s="21">
        <f t="shared" si="7"/>
        <v>7.9136699999999998</v>
      </c>
      <c r="L40" s="21">
        <f t="shared" si="8"/>
        <v>1.2781800000000001</v>
      </c>
      <c r="M40" s="157">
        <f t="shared" si="9"/>
        <v>26.3</v>
      </c>
      <c r="N40" s="22"/>
      <c r="P40" s="37">
        <f t="shared" si="12"/>
        <v>10.972360000000002</v>
      </c>
      <c r="Q40" s="37">
        <f t="shared" si="13"/>
        <v>6.1357899999999992</v>
      </c>
      <c r="R40" s="37">
        <f t="shared" si="14"/>
        <v>7.9136699999999998</v>
      </c>
      <c r="S40" s="37">
        <f t="shared" si="15"/>
        <v>1.2781800000000001</v>
      </c>
      <c r="T40" s="37">
        <f t="shared" si="10"/>
        <v>26.3</v>
      </c>
    </row>
    <row r="41" spans="1:20">
      <c r="A41" s="8" t="s">
        <v>83</v>
      </c>
      <c r="B41" s="197">
        <v>26.3</v>
      </c>
      <c r="C41" s="197">
        <v>26.3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10.972360000000002</v>
      </c>
      <c r="J41" s="21">
        <f t="shared" si="6"/>
        <v>6.1357899999999992</v>
      </c>
      <c r="K41" s="21">
        <f t="shared" si="7"/>
        <v>7.9136699999999998</v>
      </c>
      <c r="L41" s="21">
        <f t="shared" si="8"/>
        <v>1.2781800000000001</v>
      </c>
      <c r="M41" s="157">
        <f t="shared" si="9"/>
        <v>26.3</v>
      </c>
      <c r="N41" s="22"/>
      <c r="P41" s="37">
        <f t="shared" si="12"/>
        <v>10.972360000000002</v>
      </c>
      <c r="Q41" s="37">
        <f t="shared" si="13"/>
        <v>6.1357899999999992</v>
      </c>
      <c r="R41" s="37">
        <f t="shared" si="14"/>
        <v>7.9136699999999998</v>
      </c>
      <c r="S41" s="37">
        <f t="shared" si="15"/>
        <v>1.2781800000000001</v>
      </c>
      <c r="T41" s="37">
        <f t="shared" si="10"/>
        <v>26.3</v>
      </c>
    </row>
    <row r="42" spans="1:20">
      <c r="A42" s="8" t="s">
        <v>84</v>
      </c>
      <c r="B42" s="197">
        <v>26.3</v>
      </c>
      <c r="C42" s="197">
        <v>26.3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10.972360000000002</v>
      </c>
      <c r="J42" s="21">
        <f t="shared" si="6"/>
        <v>6.1357899999999992</v>
      </c>
      <c r="K42" s="21">
        <f t="shared" si="7"/>
        <v>7.9136699999999998</v>
      </c>
      <c r="L42" s="21">
        <f t="shared" si="8"/>
        <v>1.2781800000000001</v>
      </c>
      <c r="M42" s="157">
        <f t="shared" si="9"/>
        <v>26.3</v>
      </c>
      <c r="N42" s="22"/>
      <c r="P42" s="37">
        <f t="shared" si="12"/>
        <v>10.972360000000002</v>
      </c>
      <c r="Q42" s="37">
        <f t="shared" si="13"/>
        <v>6.1357899999999992</v>
      </c>
      <c r="R42" s="37">
        <f t="shared" si="14"/>
        <v>7.9136699999999998</v>
      </c>
      <c r="S42" s="37">
        <f t="shared" si="15"/>
        <v>1.2781800000000001</v>
      </c>
      <c r="T42" s="37">
        <f t="shared" si="10"/>
        <v>26.3</v>
      </c>
    </row>
    <row r="43" spans="1:20">
      <c r="A43" s="8" t="s">
        <v>85</v>
      </c>
      <c r="B43" s="197">
        <v>26.3</v>
      </c>
      <c r="C43" s="197">
        <v>26.3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10.972360000000002</v>
      </c>
      <c r="J43" s="21">
        <f t="shared" si="6"/>
        <v>6.1357899999999992</v>
      </c>
      <c r="K43" s="21">
        <f t="shared" si="7"/>
        <v>7.9136699999999998</v>
      </c>
      <c r="L43" s="21">
        <f t="shared" si="8"/>
        <v>1.2781800000000001</v>
      </c>
      <c r="M43" s="157">
        <f t="shared" si="9"/>
        <v>26.3</v>
      </c>
      <c r="N43" s="22"/>
      <c r="P43" s="37">
        <f t="shared" si="12"/>
        <v>10.972360000000002</v>
      </c>
      <c r="Q43" s="37">
        <f t="shared" si="13"/>
        <v>6.1357899999999992</v>
      </c>
      <c r="R43" s="37">
        <f t="shared" si="14"/>
        <v>7.9136699999999998</v>
      </c>
      <c r="S43" s="37">
        <f t="shared" si="15"/>
        <v>1.2781800000000001</v>
      </c>
      <c r="T43" s="37">
        <f t="shared" si="10"/>
        <v>26.3</v>
      </c>
    </row>
    <row r="44" spans="1:20">
      <c r="A44" s="8" t="s">
        <v>86</v>
      </c>
      <c r="B44" s="197">
        <v>22.5</v>
      </c>
      <c r="C44" s="197">
        <v>22.5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9.3869999999999987</v>
      </c>
      <c r="J44" s="21">
        <f t="shared" si="6"/>
        <v>5.24925</v>
      </c>
      <c r="K44" s="21">
        <f t="shared" si="7"/>
        <v>6.7702499999999999</v>
      </c>
      <c r="L44" s="21">
        <f t="shared" si="8"/>
        <v>1.0935000000000001</v>
      </c>
      <c r="M44" s="157">
        <f t="shared" si="9"/>
        <v>22.499999999999996</v>
      </c>
      <c r="N44" s="22"/>
      <c r="P44" s="37">
        <f t="shared" si="12"/>
        <v>9.3869999999999987</v>
      </c>
      <c r="Q44" s="37">
        <f t="shared" si="13"/>
        <v>5.24925</v>
      </c>
      <c r="R44" s="37">
        <f t="shared" si="14"/>
        <v>6.7702499999999999</v>
      </c>
      <c r="S44" s="37">
        <f t="shared" si="15"/>
        <v>1.0935000000000001</v>
      </c>
      <c r="T44" s="37">
        <f t="shared" si="10"/>
        <v>22.499999999999996</v>
      </c>
    </row>
    <row r="45" spans="1:20">
      <c r="A45" s="8" t="s">
        <v>87</v>
      </c>
      <c r="B45" s="197">
        <v>22.5</v>
      </c>
      <c r="C45" s="197">
        <v>22.5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9.3869999999999987</v>
      </c>
      <c r="J45" s="21">
        <f t="shared" si="6"/>
        <v>5.24925</v>
      </c>
      <c r="K45" s="21">
        <f t="shared" si="7"/>
        <v>6.7702499999999999</v>
      </c>
      <c r="L45" s="21">
        <f t="shared" si="8"/>
        <v>1.0935000000000001</v>
      </c>
      <c r="M45" s="157">
        <f t="shared" si="9"/>
        <v>22.499999999999996</v>
      </c>
      <c r="N45" s="22"/>
      <c r="P45" s="37">
        <f t="shared" si="12"/>
        <v>9.3869999999999987</v>
      </c>
      <c r="Q45" s="37">
        <f t="shared" si="13"/>
        <v>5.24925</v>
      </c>
      <c r="R45" s="37">
        <f t="shared" si="14"/>
        <v>6.7702499999999999</v>
      </c>
      <c r="S45" s="37">
        <f t="shared" si="15"/>
        <v>1.0935000000000001</v>
      </c>
      <c r="T45" s="37">
        <f t="shared" si="10"/>
        <v>22.499999999999996</v>
      </c>
    </row>
    <row r="46" spans="1:20">
      <c r="A46" s="8" t="s">
        <v>88</v>
      </c>
      <c r="B46" s="197">
        <v>22.5</v>
      </c>
      <c r="C46" s="197">
        <v>22.5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9.3869999999999987</v>
      </c>
      <c r="J46" s="21">
        <f t="shared" si="6"/>
        <v>5.24925</v>
      </c>
      <c r="K46" s="21">
        <f t="shared" si="7"/>
        <v>6.7702499999999999</v>
      </c>
      <c r="L46" s="21">
        <f t="shared" si="8"/>
        <v>1.0935000000000001</v>
      </c>
      <c r="M46" s="157">
        <f t="shared" si="9"/>
        <v>22.499999999999996</v>
      </c>
      <c r="N46" s="22"/>
      <c r="P46" s="37">
        <f t="shared" si="12"/>
        <v>9.3869999999999987</v>
      </c>
      <c r="Q46" s="37">
        <f t="shared" si="13"/>
        <v>5.24925</v>
      </c>
      <c r="R46" s="37">
        <f t="shared" si="14"/>
        <v>6.7702499999999999</v>
      </c>
      <c r="S46" s="37">
        <f t="shared" si="15"/>
        <v>1.0935000000000001</v>
      </c>
      <c r="T46" s="37">
        <f t="shared" si="10"/>
        <v>22.499999999999996</v>
      </c>
    </row>
    <row r="47" spans="1:20">
      <c r="A47" s="8" t="s">
        <v>89</v>
      </c>
      <c r="B47" s="197">
        <v>22.5</v>
      </c>
      <c r="C47" s="197">
        <v>22.5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9.3869999999999987</v>
      </c>
      <c r="J47" s="21">
        <f t="shared" si="6"/>
        <v>5.24925</v>
      </c>
      <c r="K47" s="21">
        <f t="shared" si="7"/>
        <v>6.7702499999999999</v>
      </c>
      <c r="L47" s="21">
        <f t="shared" si="8"/>
        <v>1.0935000000000001</v>
      </c>
      <c r="M47" s="157">
        <f t="shared" si="9"/>
        <v>22.499999999999996</v>
      </c>
      <c r="N47" s="22"/>
      <c r="P47" s="37">
        <f t="shared" si="12"/>
        <v>9.3869999999999987</v>
      </c>
      <c r="Q47" s="37">
        <f t="shared" si="13"/>
        <v>5.24925</v>
      </c>
      <c r="R47" s="37">
        <f t="shared" si="14"/>
        <v>6.7702499999999999</v>
      </c>
      <c r="S47" s="37">
        <f t="shared" si="15"/>
        <v>1.0935000000000001</v>
      </c>
      <c r="T47" s="37">
        <f t="shared" si="10"/>
        <v>22.499999999999996</v>
      </c>
    </row>
    <row r="48" spans="1:20">
      <c r="A48" s="8" t="s">
        <v>90</v>
      </c>
      <c r="B48" s="197">
        <v>22.5</v>
      </c>
      <c r="C48" s="197">
        <v>22.5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9.3869999999999987</v>
      </c>
      <c r="J48" s="21">
        <f t="shared" si="6"/>
        <v>5.24925</v>
      </c>
      <c r="K48" s="21">
        <f t="shared" si="7"/>
        <v>6.7702499999999999</v>
      </c>
      <c r="L48" s="21">
        <f t="shared" si="8"/>
        <v>1.0935000000000001</v>
      </c>
      <c r="M48" s="157">
        <f t="shared" si="9"/>
        <v>22.499999999999996</v>
      </c>
      <c r="N48" s="22"/>
      <c r="P48" s="37">
        <f t="shared" si="12"/>
        <v>9.3869999999999987</v>
      </c>
      <c r="Q48" s="37">
        <f t="shared" si="13"/>
        <v>5.24925</v>
      </c>
      <c r="R48" s="37">
        <f t="shared" si="14"/>
        <v>6.7702499999999999</v>
      </c>
      <c r="S48" s="37">
        <f t="shared" si="15"/>
        <v>1.0935000000000001</v>
      </c>
      <c r="T48" s="37">
        <f t="shared" si="10"/>
        <v>22.499999999999996</v>
      </c>
    </row>
    <row r="49" spans="1:20">
      <c r="A49" s="8" t="s">
        <v>91</v>
      </c>
      <c r="B49" s="197">
        <v>22.5</v>
      </c>
      <c r="C49" s="197">
        <v>22.5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9.3869999999999987</v>
      </c>
      <c r="J49" s="21">
        <f t="shared" si="6"/>
        <v>5.24925</v>
      </c>
      <c r="K49" s="21">
        <f t="shared" si="7"/>
        <v>6.7702499999999999</v>
      </c>
      <c r="L49" s="21">
        <f t="shared" si="8"/>
        <v>1.0935000000000001</v>
      </c>
      <c r="M49" s="157">
        <f t="shared" si="9"/>
        <v>22.499999999999996</v>
      </c>
      <c r="N49" s="22"/>
      <c r="P49" s="37">
        <f t="shared" si="12"/>
        <v>9.3869999999999987</v>
      </c>
      <c r="Q49" s="37">
        <f t="shared" si="13"/>
        <v>5.24925</v>
      </c>
      <c r="R49" s="37">
        <f t="shared" si="14"/>
        <v>6.7702499999999999</v>
      </c>
      <c r="S49" s="37">
        <f t="shared" si="15"/>
        <v>1.0935000000000001</v>
      </c>
      <c r="T49" s="37">
        <f t="shared" si="10"/>
        <v>22.499999999999996</v>
      </c>
    </row>
    <row r="50" spans="1:20">
      <c r="A50" s="8" t="s">
        <v>92</v>
      </c>
      <c r="B50" s="197">
        <v>22.5</v>
      </c>
      <c r="C50" s="197">
        <v>22.5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9.3869999999999987</v>
      </c>
      <c r="J50" s="21">
        <f t="shared" si="6"/>
        <v>5.24925</v>
      </c>
      <c r="K50" s="21">
        <f t="shared" si="7"/>
        <v>6.7702499999999999</v>
      </c>
      <c r="L50" s="21">
        <f t="shared" si="8"/>
        <v>1.0935000000000001</v>
      </c>
      <c r="M50" s="157">
        <f t="shared" si="9"/>
        <v>22.499999999999996</v>
      </c>
      <c r="N50" s="22"/>
      <c r="P50" s="37">
        <f t="shared" si="12"/>
        <v>9.3869999999999987</v>
      </c>
      <c r="Q50" s="37">
        <f t="shared" si="13"/>
        <v>5.24925</v>
      </c>
      <c r="R50" s="37">
        <f t="shared" si="14"/>
        <v>6.7702499999999999</v>
      </c>
      <c r="S50" s="37">
        <f t="shared" si="15"/>
        <v>1.0935000000000001</v>
      </c>
      <c r="T50" s="37">
        <f t="shared" si="10"/>
        <v>22.499999999999996</v>
      </c>
    </row>
    <row r="51" spans="1:20">
      <c r="A51" s="8" t="s">
        <v>93</v>
      </c>
      <c r="B51" s="197">
        <v>22.5</v>
      </c>
      <c r="C51" s="197">
        <v>22.5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9.3869999999999987</v>
      </c>
      <c r="J51" s="21">
        <f t="shared" si="6"/>
        <v>5.24925</v>
      </c>
      <c r="K51" s="21">
        <f t="shared" si="7"/>
        <v>6.7702499999999999</v>
      </c>
      <c r="L51" s="21">
        <f t="shared" si="8"/>
        <v>1.0935000000000001</v>
      </c>
      <c r="M51" s="157">
        <f t="shared" si="9"/>
        <v>22.499999999999996</v>
      </c>
      <c r="N51" s="22"/>
      <c r="P51" s="37">
        <f t="shared" si="12"/>
        <v>9.3869999999999987</v>
      </c>
      <c r="Q51" s="37">
        <f t="shared" si="13"/>
        <v>5.24925</v>
      </c>
      <c r="R51" s="37">
        <f t="shared" si="14"/>
        <v>6.7702499999999999</v>
      </c>
      <c r="S51" s="37">
        <f t="shared" si="15"/>
        <v>1.0935000000000001</v>
      </c>
      <c r="T51" s="37">
        <f t="shared" si="10"/>
        <v>22.499999999999996</v>
      </c>
    </row>
    <row r="52" spans="1:20">
      <c r="A52" s="8" t="s">
        <v>94</v>
      </c>
      <c r="B52" s="197">
        <v>22.5</v>
      </c>
      <c r="C52" s="197">
        <v>22.5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9.3869999999999987</v>
      </c>
      <c r="J52" s="21">
        <f t="shared" si="6"/>
        <v>5.24925</v>
      </c>
      <c r="K52" s="21">
        <f t="shared" si="7"/>
        <v>6.7702499999999999</v>
      </c>
      <c r="L52" s="21">
        <f t="shared" si="8"/>
        <v>1.0935000000000001</v>
      </c>
      <c r="M52" s="157">
        <f t="shared" si="9"/>
        <v>22.499999999999996</v>
      </c>
      <c r="N52" s="22"/>
      <c r="P52" s="37">
        <f t="shared" si="12"/>
        <v>9.3869999999999987</v>
      </c>
      <c r="Q52" s="37">
        <f t="shared" si="13"/>
        <v>5.24925</v>
      </c>
      <c r="R52" s="37">
        <f t="shared" si="14"/>
        <v>6.7702499999999999</v>
      </c>
      <c r="S52" s="37">
        <f t="shared" si="15"/>
        <v>1.0935000000000001</v>
      </c>
      <c r="T52" s="37">
        <f t="shared" si="10"/>
        <v>22.499999999999996</v>
      </c>
    </row>
    <row r="53" spans="1:20">
      <c r="A53" s="8" t="s">
        <v>95</v>
      </c>
      <c r="B53" s="197">
        <v>22.5</v>
      </c>
      <c r="C53" s="197">
        <v>22.5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9.3869999999999987</v>
      </c>
      <c r="J53" s="21">
        <f t="shared" si="6"/>
        <v>5.24925</v>
      </c>
      <c r="K53" s="21">
        <f t="shared" si="7"/>
        <v>6.7702499999999999</v>
      </c>
      <c r="L53" s="21">
        <f t="shared" si="8"/>
        <v>1.0935000000000001</v>
      </c>
      <c r="M53" s="157">
        <f t="shared" si="9"/>
        <v>22.499999999999996</v>
      </c>
      <c r="N53" s="22"/>
      <c r="P53" s="37">
        <f t="shared" si="12"/>
        <v>9.3869999999999987</v>
      </c>
      <c r="Q53" s="37">
        <f t="shared" si="13"/>
        <v>5.24925</v>
      </c>
      <c r="R53" s="37">
        <f t="shared" si="14"/>
        <v>6.7702499999999999</v>
      </c>
      <c r="S53" s="37">
        <f t="shared" si="15"/>
        <v>1.0935000000000001</v>
      </c>
      <c r="T53" s="37">
        <f t="shared" si="10"/>
        <v>22.499999999999996</v>
      </c>
    </row>
    <row r="54" spans="1:20">
      <c r="A54" s="8" t="s">
        <v>96</v>
      </c>
      <c r="B54" s="197">
        <v>22.5</v>
      </c>
      <c r="C54" s="197">
        <v>22.5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9.3869999999999987</v>
      </c>
      <c r="J54" s="21">
        <f t="shared" si="6"/>
        <v>5.24925</v>
      </c>
      <c r="K54" s="21">
        <f t="shared" si="7"/>
        <v>6.7702499999999999</v>
      </c>
      <c r="L54" s="21">
        <f t="shared" si="8"/>
        <v>1.0935000000000001</v>
      </c>
      <c r="M54" s="157">
        <f t="shared" si="9"/>
        <v>22.499999999999996</v>
      </c>
      <c r="N54" s="22"/>
      <c r="P54" s="37">
        <f t="shared" si="12"/>
        <v>9.3869999999999987</v>
      </c>
      <c r="Q54" s="37">
        <f t="shared" si="13"/>
        <v>5.24925</v>
      </c>
      <c r="R54" s="37">
        <f t="shared" si="14"/>
        <v>6.7702499999999999</v>
      </c>
      <c r="S54" s="37">
        <f t="shared" si="15"/>
        <v>1.0935000000000001</v>
      </c>
      <c r="T54" s="37">
        <f t="shared" si="10"/>
        <v>22.499999999999996</v>
      </c>
    </row>
    <row r="55" spans="1:20">
      <c r="A55" s="8" t="s">
        <v>97</v>
      </c>
      <c r="B55" s="197">
        <v>22.5</v>
      </c>
      <c r="C55" s="197">
        <v>22.5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9.3869999999999987</v>
      </c>
      <c r="J55" s="21">
        <f t="shared" si="6"/>
        <v>5.24925</v>
      </c>
      <c r="K55" s="21">
        <f t="shared" si="7"/>
        <v>6.7702499999999999</v>
      </c>
      <c r="L55" s="21">
        <f t="shared" si="8"/>
        <v>1.0935000000000001</v>
      </c>
      <c r="M55" s="157">
        <f t="shared" si="9"/>
        <v>22.499999999999996</v>
      </c>
      <c r="N55" s="22"/>
      <c r="P55" s="37">
        <f t="shared" si="12"/>
        <v>9.3869999999999987</v>
      </c>
      <c r="Q55" s="37">
        <f t="shared" si="13"/>
        <v>5.24925</v>
      </c>
      <c r="R55" s="37">
        <f t="shared" si="14"/>
        <v>6.7702499999999999</v>
      </c>
      <c r="S55" s="37">
        <f t="shared" si="15"/>
        <v>1.0935000000000001</v>
      </c>
      <c r="T55" s="37">
        <f t="shared" si="10"/>
        <v>22.499999999999996</v>
      </c>
    </row>
    <row r="56" spans="1:20">
      <c r="A56" s="8" t="s">
        <v>98</v>
      </c>
      <c r="B56" s="197">
        <v>22.5</v>
      </c>
      <c r="C56" s="197">
        <v>22.5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9.3869999999999987</v>
      </c>
      <c r="J56" s="21">
        <f t="shared" si="6"/>
        <v>5.24925</v>
      </c>
      <c r="K56" s="21">
        <f t="shared" si="7"/>
        <v>6.7702499999999999</v>
      </c>
      <c r="L56" s="21">
        <f t="shared" si="8"/>
        <v>1.0935000000000001</v>
      </c>
      <c r="M56" s="157">
        <f t="shared" si="9"/>
        <v>22.499999999999996</v>
      </c>
      <c r="N56" s="22"/>
      <c r="P56" s="37">
        <f t="shared" si="12"/>
        <v>9.3869999999999987</v>
      </c>
      <c r="Q56" s="37">
        <f t="shared" si="13"/>
        <v>5.24925</v>
      </c>
      <c r="R56" s="37">
        <f t="shared" si="14"/>
        <v>6.7702499999999999</v>
      </c>
      <c r="S56" s="37">
        <f t="shared" si="15"/>
        <v>1.0935000000000001</v>
      </c>
      <c r="T56" s="37">
        <f t="shared" si="10"/>
        <v>22.499999999999996</v>
      </c>
    </row>
    <row r="57" spans="1:20">
      <c r="A57" s="8" t="s">
        <v>99</v>
      </c>
      <c r="B57" s="197">
        <v>22.5</v>
      </c>
      <c r="C57" s="197">
        <v>22.5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9.3869999999999987</v>
      </c>
      <c r="J57" s="21">
        <f t="shared" si="6"/>
        <v>5.24925</v>
      </c>
      <c r="K57" s="21">
        <f t="shared" si="7"/>
        <v>6.7702499999999999</v>
      </c>
      <c r="L57" s="21">
        <f t="shared" si="8"/>
        <v>1.0935000000000001</v>
      </c>
      <c r="M57" s="157">
        <f t="shared" si="9"/>
        <v>22.499999999999996</v>
      </c>
      <c r="N57" s="22"/>
      <c r="P57" s="37">
        <f t="shared" si="12"/>
        <v>9.3869999999999987</v>
      </c>
      <c r="Q57" s="37">
        <f t="shared" si="13"/>
        <v>5.24925</v>
      </c>
      <c r="R57" s="37">
        <f t="shared" si="14"/>
        <v>6.7702499999999999</v>
      </c>
      <c r="S57" s="37">
        <f t="shared" si="15"/>
        <v>1.0935000000000001</v>
      </c>
      <c r="T57" s="37">
        <f t="shared" si="10"/>
        <v>22.499999999999996</v>
      </c>
    </row>
    <row r="58" spans="1:20">
      <c r="A58" s="8" t="s">
        <v>100</v>
      </c>
      <c r="B58" s="197">
        <v>22.5</v>
      </c>
      <c r="C58" s="197">
        <v>22.5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9.3869999999999987</v>
      </c>
      <c r="J58" s="21">
        <f t="shared" si="6"/>
        <v>5.24925</v>
      </c>
      <c r="K58" s="21">
        <f t="shared" si="7"/>
        <v>6.7702499999999999</v>
      </c>
      <c r="L58" s="21">
        <f t="shared" si="8"/>
        <v>1.0935000000000001</v>
      </c>
      <c r="M58" s="157">
        <f t="shared" si="9"/>
        <v>22.499999999999996</v>
      </c>
      <c r="N58" s="22"/>
      <c r="P58" s="37">
        <f t="shared" si="12"/>
        <v>9.3869999999999987</v>
      </c>
      <c r="Q58" s="37">
        <f t="shared" si="13"/>
        <v>5.24925</v>
      </c>
      <c r="R58" s="37">
        <f t="shared" si="14"/>
        <v>6.7702499999999999</v>
      </c>
      <c r="S58" s="37">
        <f t="shared" si="15"/>
        <v>1.0935000000000001</v>
      </c>
      <c r="T58" s="37">
        <f t="shared" si="10"/>
        <v>22.499999999999996</v>
      </c>
    </row>
    <row r="59" spans="1:20">
      <c r="A59" s="8" t="s">
        <v>101</v>
      </c>
      <c r="B59" s="197">
        <v>22.5</v>
      </c>
      <c r="C59" s="197">
        <v>22.5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9.3869999999999987</v>
      </c>
      <c r="J59" s="21">
        <f t="shared" si="6"/>
        <v>5.24925</v>
      </c>
      <c r="K59" s="21">
        <f t="shared" si="7"/>
        <v>6.7702499999999999</v>
      </c>
      <c r="L59" s="21">
        <f t="shared" si="8"/>
        <v>1.0935000000000001</v>
      </c>
      <c r="M59" s="157">
        <f t="shared" si="9"/>
        <v>22.499999999999996</v>
      </c>
      <c r="N59" s="22"/>
      <c r="P59" s="37">
        <f t="shared" si="12"/>
        <v>9.3869999999999987</v>
      </c>
      <c r="Q59" s="37">
        <f t="shared" si="13"/>
        <v>5.24925</v>
      </c>
      <c r="R59" s="37">
        <f t="shared" si="14"/>
        <v>6.7702499999999999</v>
      </c>
      <c r="S59" s="37">
        <f t="shared" si="15"/>
        <v>1.0935000000000001</v>
      </c>
      <c r="T59" s="37">
        <f t="shared" si="10"/>
        <v>22.499999999999996</v>
      </c>
    </row>
    <row r="60" spans="1:20">
      <c r="A60" s="8" t="s">
        <v>102</v>
      </c>
      <c r="B60" s="197">
        <v>22.5</v>
      </c>
      <c r="C60" s="197">
        <v>22.5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9.3869999999999987</v>
      </c>
      <c r="J60" s="21">
        <f t="shared" si="6"/>
        <v>5.24925</v>
      </c>
      <c r="K60" s="21">
        <f t="shared" si="7"/>
        <v>6.7702499999999999</v>
      </c>
      <c r="L60" s="21">
        <f t="shared" si="8"/>
        <v>1.0935000000000001</v>
      </c>
      <c r="M60" s="157">
        <f t="shared" si="9"/>
        <v>22.499999999999996</v>
      </c>
      <c r="N60" s="22"/>
      <c r="P60" s="37">
        <f t="shared" si="12"/>
        <v>9.3869999999999987</v>
      </c>
      <c r="Q60" s="37">
        <f t="shared" si="13"/>
        <v>5.24925</v>
      </c>
      <c r="R60" s="37">
        <f t="shared" si="14"/>
        <v>6.7702499999999999</v>
      </c>
      <c r="S60" s="37">
        <f t="shared" si="15"/>
        <v>1.0935000000000001</v>
      </c>
      <c r="T60" s="37">
        <f t="shared" si="10"/>
        <v>22.499999999999996</v>
      </c>
    </row>
    <row r="61" spans="1:20">
      <c r="A61" s="8" t="s">
        <v>103</v>
      </c>
      <c r="B61" s="197">
        <v>22.5</v>
      </c>
      <c r="C61" s="197">
        <v>22.5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9.3869999999999987</v>
      </c>
      <c r="J61" s="21">
        <f t="shared" si="6"/>
        <v>5.24925</v>
      </c>
      <c r="K61" s="21">
        <f t="shared" si="7"/>
        <v>6.7702499999999999</v>
      </c>
      <c r="L61" s="21">
        <f t="shared" si="8"/>
        <v>1.0935000000000001</v>
      </c>
      <c r="M61" s="157">
        <f t="shared" si="9"/>
        <v>22.499999999999996</v>
      </c>
      <c r="N61" s="22"/>
      <c r="P61" s="37">
        <f t="shared" si="12"/>
        <v>9.3869999999999987</v>
      </c>
      <c r="Q61" s="37">
        <f t="shared" si="13"/>
        <v>5.24925</v>
      </c>
      <c r="R61" s="37">
        <f t="shared" si="14"/>
        <v>6.7702499999999999</v>
      </c>
      <c r="S61" s="37">
        <f t="shared" si="15"/>
        <v>1.0935000000000001</v>
      </c>
      <c r="T61" s="37">
        <f t="shared" si="10"/>
        <v>22.499999999999996</v>
      </c>
    </row>
    <row r="62" spans="1:20">
      <c r="A62" s="8" t="s">
        <v>104</v>
      </c>
      <c r="B62" s="197">
        <v>22.5</v>
      </c>
      <c r="C62" s="197">
        <v>22.5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9.3869999999999987</v>
      </c>
      <c r="J62" s="21">
        <f t="shared" si="6"/>
        <v>5.24925</v>
      </c>
      <c r="K62" s="21">
        <f t="shared" si="7"/>
        <v>6.7702499999999999</v>
      </c>
      <c r="L62" s="21">
        <f t="shared" si="8"/>
        <v>1.0935000000000001</v>
      </c>
      <c r="M62" s="157">
        <f t="shared" si="9"/>
        <v>22.499999999999996</v>
      </c>
      <c r="N62" s="22"/>
      <c r="P62" s="37">
        <f t="shared" si="12"/>
        <v>9.3869999999999987</v>
      </c>
      <c r="Q62" s="37">
        <f t="shared" si="13"/>
        <v>5.24925</v>
      </c>
      <c r="R62" s="37">
        <f t="shared" si="14"/>
        <v>6.7702499999999999</v>
      </c>
      <c r="S62" s="37">
        <f t="shared" si="15"/>
        <v>1.0935000000000001</v>
      </c>
      <c r="T62" s="37">
        <f t="shared" si="10"/>
        <v>22.499999999999996</v>
      </c>
    </row>
    <row r="63" spans="1:20">
      <c r="A63" s="8" t="s">
        <v>105</v>
      </c>
      <c r="B63" s="197">
        <v>22.5</v>
      </c>
      <c r="C63" s="197">
        <v>22.5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9.3869999999999987</v>
      </c>
      <c r="J63" s="21">
        <f t="shared" si="6"/>
        <v>5.24925</v>
      </c>
      <c r="K63" s="21">
        <f t="shared" si="7"/>
        <v>6.7702499999999999</v>
      </c>
      <c r="L63" s="21">
        <f t="shared" si="8"/>
        <v>1.0935000000000001</v>
      </c>
      <c r="M63" s="157">
        <f t="shared" si="9"/>
        <v>22.499999999999996</v>
      </c>
      <c r="N63" s="22"/>
      <c r="P63" s="37">
        <f t="shared" si="12"/>
        <v>9.3869999999999987</v>
      </c>
      <c r="Q63" s="37">
        <f t="shared" si="13"/>
        <v>5.24925</v>
      </c>
      <c r="R63" s="37">
        <f t="shared" si="14"/>
        <v>6.7702499999999999</v>
      </c>
      <c r="S63" s="37">
        <f t="shared" si="15"/>
        <v>1.0935000000000001</v>
      </c>
      <c r="T63" s="37">
        <f t="shared" si="10"/>
        <v>22.499999999999996</v>
      </c>
    </row>
    <row r="64" spans="1:20">
      <c r="A64" s="8" t="s">
        <v>106</v>
      </c>
      <c r="B64" s="197">
        <v>22.5</v>
      </c>
      <c r="C64" s="197">
        <v>22.5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9.3869999999999987</v>
      </c>
      <c r="J64" s="21">
        <f t="shared" si="6"/>
        <v>5.24925</v>
      </c>
      <c r="K64" s="21">
        <f t="shared" si="7"/>
        <v>6.7702499999999999</v>
      </c>
      <c r="L64" s="21">
        <f t="shared" si="8"/>
        <v>1.0935000000000001</v>
      </c>
      <c r="M64" s="157">
        <f t="shared" si="9"/>
        <v>22.499999999999996</v>
      </c>
      <c r="N64" s="22"/>
      <c r="P64" s="37">
        <f t="shared" si="12"/>
        <v>9.3869999999999987</v>
      </c>
      <c r="Q64" s="37">
        <f t="shared" si="13"/>
        <v>5.24925</v>
      </c>
      <c r="R64" s="37">
        <f t="shared" si="14"/>
        <v>6.7702499999999999</v>
      </c>
      <c r="S64" s="37">
        <f t="shared" si="15"/>
        <v>1.0935000000000001</v>
      </c>
      <c r="T64" s="37">
        <f t="shared" si="10"/>
        <v>22.499999999999996</v>
      </c>
    </row>
    <row r="65" spans="1:20">
      <c r="A65" s="8" t="s">
        <v>107</v>
      </c>
      <c r="B65" s="197">
        <v>22.5</v>
      </c>
      <c r="C65" s="197">
        <v>22.5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9.3869999999999987</v>
      </c>
      <c r="J65" s="21">
        <f t="shared" si="6"/>
        <v>5.24925</v>
      </c>
      <c r="K65" s="21">
        <f t="shared" si="7"/>
        <v>6.7702499999999999</v>
      </c>
      <c r="L65" s="21">
        <f t="shared" si="8"/>
        <v>1.0935000000000001</v>
      </c>
      <c r="M65" s="157">
        <f t="shared" si="9"/>
        <v>22.499999999999996</v>
      </c>
      <c r="N65" s="22"/>
      <c r="P65" s="37">
        <f t="shared" si="12"/>
        <v>9.3869999999999987</v>
      </c>
      <c r="Q65" s="37">
        <f t="shared" si="13"/>
        <v>5.24925</v>
      </c>
      <c r="R65" s="37">
        <f t="shared" si="14"/>
        <v>6.7702499999999999</v>
      </c>
      <c r="S65" s="37">
        <f t="shared" si="15"/>
        <v>1.0935000000000001</v>
      </c>
      <c r="T65" s="37">
        <f t="shared" si="10"/>
        <v>22.499999999999996</v>
      </c>
    </row>
    <row r="66" spans="1:20">
      <c r="A66" s="8" t="s">
        <v>108</v>
      </c>
      <c r="B66" s="197">
        <v>22.5</v>
      </c>
      <c r="C66" s="197">
        <v>22.5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9.3869999999999987</v>
      </c>
      <c r="J66" s="21">
        <f t="shared" si="6"/>
        <v>5.24925</v>
      </c>
      <c r="K66" s="21">
        <f t="shared" si="7"/>
        <v>6.7702499999999999</v>
      </c>
      <c r="L66" s="21">
        <f t="shared" si="8"/>
        <v>1.0935000000000001</v>
      </c>
      <c r="M66" s="157">
        <f t="shared" si="9"/>
        <v>22.499999999999996</v>
      </c>
      <c r="N66" s="22"/>
      <c r="P66" s="37">
        <f t="shared" si="12"/>
        <v>9.3869999999999987</v>
      </c>
      <c r="Q66" s="37">
        <f t="shared" si="13"/>
        <v>5.24925</v>
      </c>
      <c r="R66" s="37">
        <f t="shared" si="14"/>
        <v>6.7702499999999999</v>
      </c>
      <c r="S66" s="37">
        <f t="shared" si="15"/>
        <v>1.0935000000000001</v>
      </c>
      <c r="T66" s="37">
        <f t="shared" si="10"/>
        <v>22.499999999999996</v>
      </c>
    </row>
    <row r="67" spans="1:20">
      <c r="A67" s="8" t="s">
        <v>109</v>
      </c>
      <c r="B67" s="197">
        <v>22.5</v>
      </c>
      <c r="C67" s="197">
        <v>22.5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9.3869999999999987</v>
      </c>
      <c r="J67" s="21">
        <f t="shared" si="6"/>
        <v>5.24925</v>
      </c>
      <c r="K67" s="21">
        <f t="shared" si="7"/>
        <v>6.7702499999999999</v>
      </c>
      <c r="L67" s="21">
        <f t="shared" si="8"/>
        <v>1.0935000000000001</v>
      </c>
      <c r="M67" s="157">
        <f t="shared" si="9"/>
        <v>22.499999999999996</v>
      </c>
      <c r="N67" s="22"/>
      <c r="P67" s="37">
        <f t="shared" ref="P67:P98" si="17">I67</f>
        <v>9.3869999999999987</v>
      </c>
      <c r="Q67" s="37">
        <f t="shared" ref="Q67:Q98" si="18">J67</f>
        <v>5.24925</v>
      </c>
      <c r="R67" s="37">
        <f t="shared" ref="R67:R98" si="19">K67</f>
        <v>6.7702499999999999</v>
      </c>
      <c r="S67" s="37">
        <f t="shared" ref="S67:S98" si="20">L67</f>
        <v>1.0935000000000001</v>
      </c>
      <c r="T67" s="37">
        <f t="shared" si="10"/>
        <v>22.499999999999996</v>
      </c>
    </row>
    <row r="68" spans="1:20">
      <c r="A68" s="8" t="s">
        <v>110</v>
      </c>
      <c r="B68" s="197">
        <v>22.5</v>
      </c>
      <c r="C68" s="197">
        <v>22.5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9.3869999999999987</v>
      </c>
      <c r="J68" s="21">
        <f t="shared" ref="J68:J98" si="22">C68*E68/100</f>
        <v>5.24925</v>
      </c>
      <c r="K68" s="21">
        <f t="shared" ref="K68:K98" si="23">C68*F68/100</f>
        <v>6.7702499999999999</v>
      </c>
      <c r="L68" s="21">
        <f t="shared" ref="L68:L98" si="24">C68*G68/100</f>
        <v>1.0935000000000001</v>
      </c>
      <c r="M68" s="157">
        <f t="shared" ref="M68:M98" si="25">SUM(I68:L68)</f>
        <v>22.499999999999996</v>
      </c>
      <c r="N68" s="22"/>
      <c r="P68" s="37">
        <f t="shared" si="17"/>
        <v>9.3869999999999987</v>
      </c>
      <c r="Q68" s="37">
        <f t="shared" si="18"/>
        <v>5.24925</v>
      </c>
      <c r="R68" s="37">
        <f t="shared" si="19"/>
        <v>6.7702499999999999</v>
      </c>
      <c r="S68" s="37">
        <f t="shared" si="20"/>
        <v>1.0935000000000001</v>
      </c>
      <c r="T68" s="37">
        <f t="shared" ref="T68:T99" si="26">SUM(P68:S68)</f>
        <v>22.499999999999996</v>
      </c>
    </row>
    <row r="69" spans="1:20">
      <c r="A69" s="8" t="s">
        <v>111</v>
      </c>
      <c r="B69" s="197">
        <v>22.5</v>
      </c>
      <c r="C69" s="197">
        <v>22.5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9.3869999999999987</v>
      </c>
      <c r="J69" s="21">
        <f t="shared" si="22"/>
        <v>5.24925</v>
      </c>
      <c r="K69" s="21">
        <f t="shared" si="23"/>
        <v>6.7702499999999999</v>
      </c>
      <c r="L69" s="21">
        <f t="shared" si="24"/>
        <v>1.0935000000000001</v>
      </c>
      <c r="M69" s="157">
        <f t="shared" si="25"/>
        <v>22.499999999999996</v>
      </c>
      <c r="N69" s="22"/>
      <c r="P69" s="37">
        <f t="shared" si="17"/>
        <v>9.3869999999999987</v>
      </c>
      <c r="Q69" s="37">
        <f t="shared" si="18"/>
        <v>5.24925</v>
      </c>
      <c r="R69" s="37">
        <f t="shared" si="19"/>
        <v>6.7702499999999999</v>
      </c>
      <c r="S69" s="37">
        <f t="shared" si="20"/>
        <v>1.0935000000000001</v>
      </c>
      <c r="T69" s="37">
        <f t="shared" si="26"/>
        <v>22.499999999999996</v>
      </c>
    </row>
    <row r="70" spans="1:20">
      <c r="A70" s="8" t="s">
        <v>112</v>
      </c>
      <c r="B70" s="197">
        <v>22.5</v>
      </c>
      <c r="C70" s="197">
        <v>22.5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9.3869999999999987</v>
      </c>
      <c r="J70" s="21">
        <f t="shared" si="22"/>
        <v>5.24925</v>
      </c>
      <c r="K70" s="21">
        <f t="shared" si="23"/>
        <v>6.7702499999999999</v>
      </c>
      <c r="L70" s="21">
        <f t="shared" si="24"/>
        <v>1.0935000000000001</v>
      </c>
      <c r="M70" s="157">
        <f t="shared" si="25"/>
        <v>22.499999999999996</v>
      </c>
      <c r="N70" s="22"/>
      <c r="P70" s="37">
        <f t="shared" si="17"/>
        <v>9.3869999999999987</v>
      </c>
      <c r="Q70" s="37">
        <f t="shared" si="18"/>
        <v>5.24925</v>
      </c>
      <c r="R70" s="37">
        <f t="shared" si="19"/>
        <v>6.7702499999999999</v>
      </c>
      <c r="S70" s="37">
        <f t="shared" si="20"/>
        <v>1.0935000000000001</v>
      </c>
      <c r="T70" s="37">
        <f t="shared" si="26"/>
        <v>22.499999999999996</v>
      </c>
    </row>
    <row r="71" spans="1:20">
      <c r="A71" s="8" t="s">
        <v>113</v>
      </c>
      <c r="B71" s="197">
        <v>22.5</v>
      </c>
      <c r="C71" s="197">
        <v>22.5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9.3869999999999987</v>
      </c>
      <c r="J71" s="21">
        <f t="shared" si="22"/>
        <v>5.24925</v>
      </c>
      <c r="K71" s="21">
        <f t="shared" si="23"/>
        <v>6.7702499999999999</v>
      </c>
      <c r="L71" s="21">
        <f t="shared" si="24"/>
        <v>1.0935000000000001</v>
      </c>
      <c r="M71" s="157">
        <f t="shared" si="25"/>
        <v>22.499999999999996</v>
      </c>
      <c r="N71" s="22"/>
      <c r="P71" s="37">
        <f t="shared" si="17"/>
        <v>9.3869999999999987</v>
      </c>
      <c r="Q71" s="37">
        <f t="shared" si="18"/>
        <v>5.24925</v>
      </c>
      <c r="R71" s="37">
        <f t="shared" si="19"/>
        <v>6.7702499999999999</v>
      </c>
      <c r="S71" s="37">
        <f t="shared" si="20"/>
        <v>1.0935000000000001</v>
      </c>
      <c r="T71" s="37">
        <f t="shared" si="26"/>
        <v>22.499999999999996</v>
      </c>
    </row>
    <row r="72" spans="1:20">
      <c r="A72" s="8" t="s">
        <v>114</v>
      </c>
      <c r="B72" s="197">
        <v>22.5</v>
      </c>
      <c r="C72" s="197">
        <v>22.5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9.3869999999999987</v>
      </c>
      <c r="J72" s="21">
        <f t="shared" si="22"/>
        <v>5.24925</v>
      </c>
      <c r="K72" s="21">
        <f t="shared" si="23"/>
        <v>6.7702499999999999</v>
      </c>
      <c r="L72" s="21">
        <f t="shared" si="24"/>
        <v>1.0935000000000001</v>
      </c>
      <c r="M72" s="157">
        <f t="shared" si="25"/>
        <v>22.499999999999996</v>
      </c>
      <c r="N72" s="22"/>
      <c r="P72" s="37">
        <f t="shared" si="17"/>
        <v>9.3869999999999987</v>
      </c>
      <c r="Q72" s="37">
        <f t="shared" si="18"/>
        <v>5.24925</v>
      </c>
      <c r="R72" s="37">
        <f t="shared" si="19"/>
        <v>6.7702499999999999</v>
      </c>
      <c r="S72" s="37">
        <f t="shared" si="20"/>
        <v>1.0935000000000001</v>
      </c>
      <c r="T72" s="37">
        <f t="shared" si="26"/>
        <v>22.499999999999996</v>
      </c>
    </row>
    <row r="73" spans="1:20">
      <c r="A73" s="8" t="s">
        <v>115</v>
      </c>
      <c r="B73" s="197">
        <v>22.5</v>
      </c>
      <c r="C73" s="197">
        <v>22.5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9.3869999999999987</v>
      </c>
      <c r="J73" s="21">
        <f t="shared" si="22"/>
        <v>5.24925</v>
      </c>
      <c r="K73" s="21">
        <f t="shared" si="23"/>
        <v>6.7702499999999999</v>
      </c>
      <c r="L73" s="21">
        <f t="shared" si="24"/>
        <v>1.0935000000000001</v>
      </c>
      <c r="M73" s="157">
        <f t="shared" si="25"/>
        <v>22.499999999999996</v>
      </c>
      <c r="N73" s="22"/>
      <c r="P73" s="37">
        <f t="shared" si="17"/>
        <v>9.3869999999999987</v>
      </c>
      <c r="Q73" s="37">
        <f t="shared" si="18"/>
        <v>5.24925</v>
      </c>
      <c r="R73" s="37">
        <f t="shared" si="19"/>
        <v>6.7702499999999999</v>
      </c>
      <c r="S73" s="37">
        <f t="shared" si="20"/>
        <v>1.0935000000000001</v>
      </c>
      <c r="T73" s="37">
        <f t="shared" si="26"/>
        <v>22.499999999999996</v>
      </c>
    </row>
    <row r="74" spans="1:20">
      <c r="A74" s="8" t="s">
        <v>116</v>
      </c>
      <c r="B74" s="197">
        <v>22.5</v>
      </c>
      <c r="C74" s="197">
        <v>22.5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9.3869999999999987</v>
      </c>
      <c r="J74" s="21">
        <f t="shared" si="22"/>
        <v>5.24925</v>
      </c>
      <c r="K74" s="21">
        <f t="shared" si="23"/>
        <v>6.7702499999999999</v>
      </c>
      <c r="L74" s="21">
        <f t="shared" si="24"/>
        <v>1.0935000000000001</v>
      </c>
      <c r="M74" s="157">
        <f t="shared" si="25"/>
        <v>22.499999999999996</v>
      </c>
      <c r="N74" s="22"/>
      <c r="P74" s="37">
        <f t="shared" si="17"/>
        <v>9.3869999999999987</v>
      </c>
      <c r="Q74" s="37">
        <f t="shared" si="18"/>
        <v>5.24925</v>
      </c>
      <c r="R74" s="37">
        <f t="shared" si="19"/>
        <v>6.7702499999999999</v>
      </c>
      <c r="S74" s="37">
        <f t="shared" si="20"/>
        <v>1.0935000000000001</v>
      </c>
      <c r="T74" s="37">
        <f t="shared" si="26"/>
        <v>22.499999999999996</v>
      </c>
    </row>
    <row r="75" spans="1:20">
      <c r="A75" s="8" t="s">
        <v>117</v>
      </c>
      <c r="B75" s="197">
        <v>22.5</v>
      </c>
      <c r="C75" s="197">
        <v>22.5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9.3869999999999987</v>
      </c>
      <c r="J75" s="21">
        <f t="shared" si="22"/>
        <v>5.24925</v>
      </c>
      <c r="K75" s="21">
        <f t="shared" si="23"/>
        <v>6.7702499999999999</v>
      </c>
      <c r="L75" s="21">
        <f t="shared" si="24"/>
        <v>1.0935000000000001</v>
      </c>
      <c r="M75" s="157">
        <f t="shared" si="25"/>
        <v>22.499999999999996</v>
      </c>
      <c r="N75" s="22"/>
      <c r="P75" s="37">
        <f t="shared" si="17"/>
        <v>9.3869999999999987</v>
      </c>
      <c r="Q75" s="37">
        <f t="shared" si="18"/>
        <v>5.24925</v>
      </c>
      <c r="R75" s="37">
        <f t="shared" si="19"/>
        <v>6.7702499999999999</v>
      </c>
      <c r="S75" s="37">
        <f t="shared" si="20"/>
        <v>1.0935000000000001</v>
      </c>
      <c r="T75" s="37">
        <f t="shared" si="26"/>
        <v>22.499999999999996</v>
      </c>
    </row>
    <row r="76" spans="1:20">
      <c r="A76" s="8" t="s">
        <v>118</v>
      </c>
      <c r="B76" s="197">
        <v>22.5</v>
      </c>
      <c r="C76" s="197">
        <v>22.5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9.3869999999999987</v>
      </c>
      <c r="J76" s="21">
        <f t="shared" si="22"/>
        <v>5.24925</v>
      </c>
      <c r="K76" s="21">
        <f t="shared" si="23"/>
        <v>6.7702499999999999</v>
      </c>
      <c r="L76" s="21">
        <f t="shared" si="24"/>
        <v>1.0935000000000001</v>
      </c>
      <c r="M76" s="157">
        <f t="shared" si="25"/>
        <v>22.499999999999996</v>
      </c>
      <c r="N76" s="22"/>
      <c r="P76" s="37">
        <f t="shared" si="17"/>
        <v>9.3869999999999987</v>
      </c>
      <c r="Q76" s="37">
        <f t="shared" si="18"/>
        <v>5.24925</v>
      </c>
      <c r="R76" s="37">
        <f t="shared" si="19"/>
        <v>6.7702499999999999</v>
      </c>
      <c r="S76" s="37">
        <f t="shared" si="20"/>
        <v>1.0935000000000001</v>
      </c>
      <c r="T76" s="37">
        <f t="shared" si="26"/>
        <v>22.499999999999996</v>
      </c>
    </row>
    <row r="77" spans="1:20">
      <c r="A77" s="8" t="s">
        <v>119</v>
      </c>
      <c r="B77" s="197">
        <v>22.5</v>
      </c>
      <c r="C77" s="197">
        <v>22.5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9.3869999999999987</v>
      </c>
      <c r="J77" s="21">
        <f t="shared" si="22"/>
        <v>5.24925</v>
      </c>
      <c r="K77" s="21">
        <f t="shared" si="23"/>
        <v>6.7702499999999999</v>
      </c>
      <c r="L77" s="21">
        <f t="shared" si="24"/>
        <v>1.0935000000000001</v>
      </c>
      <c r="M77" s="157">
        <f t="shared" si="25"/>
        <v>22.499999999999996</v>
      </c>
      <c r="N77" s="22"/>
      <c r="P77" s="37">
        <f t="shared" si="17"/>
        <v>9.3869999999999987</v>
      </c>
      <c r="Q77" s="37">
        <f t="shared" si="18"/>
        <v>5.24925</v>
      </c>
      <c r="R77" s="37">
        <f t="shared" si="19"/>
        <v>6.7702499999999999</v>
      </c>
      <c r="S77" s="37">
        <f t="shared" si="20"/>
        <v>1.0935000000000001</v>
      </c>
      <c r="T77" s="37">
        <f t="shared" si="26"/>
        <v>22.499999999999996</v>
      </c>
    </row>
    <row r="78" spans="1:20">
      <c r="A78" s="8" t="s">
        <v>120</v>
      </c>
      <c r="B78" s="197">
        <v>22.5</v>
      </c>
      <c r="C78" s="197">
        <v>22.5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9.3869999999999987</v>
      </c>
      <c r="J78" s="21">
        <f t="shared" si="22"/>
        <v>5.24925</v>
      </c>
      <c r="K78" s="21">
        <f t="shared" si="23"/>
        <v>6.7702499999999999</v>
      </c>
      <c r="L78" s="21">
        <f t="shared" si="24"/>
        <v>1.0935000000000001</v>
      </c>
      <c r="M78" s="157">
        <f t="shared" si="25"/>
        <v>22.499999999999996</v>
      </c>
      <c r="N78" s="22"/>
      <c r="P78" s="37">
        <f t="shared" si="17"/>
        <v>9.3869999999999987</v>
      </c>
      <c r="Q78" s="37">
        <f t="shared" si="18"/>
        <v>5.24925</v>
      </c>
      <c r="R78" s="37">
        <f t="shared" si="19"/>
        <v>6.7702499999999999</v>
      </c>
      <c r="S78" s="37">
        <f t="shared" si="20"/>
        <v>1.0935000000000001</v>
      </c>
      <c r="T78" s="37">
        <f t="shared" si="26"/>
        <v>22.499999999999996</v>
      </c>
    </row>
    <row r="79" spans="1:20">
      <c r="A79" s="8" t="s">
        <v>121</v>
      </c>
      <c r="B79" s="197">
        <v>22.5</v>
      </c>
      <c r="C79" s="197">
        <v>22.5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9.3869999999999987</v>
      </c>
      <c r="J79" s="21">
        <f t="shared" si="22"/>
        <v>5.24925</v>
      </c>
      <c r="K79" s="21">
        <f t="shared" si="23"/>
        <v>6.7702499999999999</v>
      </c>
      <c r="L79" s="21">
        <f t="shared" si="24"/>
        <v>1.0935000000000001</v>
      </c>
      <c r="M79" s="157">
        <f t="shared" si="25"/>
        <v>22.499999999999996</v>
      </c>
      <c r="N79" s="22"/>
      <c r="P79" s="37">
        <f t="shared" si="17"/>
        <v>9.3869999999999987</v>
      </c>
      <c r="Q79" s="37">
        <f t="shared" si="18"/>
        <v>5.24925</v>
      </c>
      <c r="R79" s="37">
        <f t="shared" si="19"/>
        <v>6.7702499999999999</v>
      </c>
      <c r="S79" s="37">
        <f t="shared" si="20"/>
        <v>1.0935000000000001</v>
      </c>
      <c r="T79" s="37">
        <f t="shared" si="26"/>
        <v>22.499999999999996</v>
      </c>
    </row>
    <row r="80" spans="1:20">
      <c r="A80" s="8" t="s">
        <v>122</v>
      </c>
      <c r="B80" s="197">
        <v>22.5</v>
      </c>
      <c r="C80" s="197">
        <v>22.5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9.3869999999999987</v>
      </c>
      <c r="J80" s="21">
        <f t="shared" si="22"/>
        <v>5.24925</v>
      </c>
      <c r="K80" s="21">
        <f t="shared" si="23"/>
        <v>6.7702499999999999</v>
      </c>
      <c r="L80" s="21">
        <f t="shared" si="24"/>
        <v>1.0935000000000001</v>
      </c>
      <c r="M80" s="157">
        <f t="shared" si="25"/>
        <v>22.499999999999996</v>
      </c>
      <c r="N80" s="22"/>
      <c r="P80" s="37">
        <f t="shared" si="17"/>
        <v>9.3869999999999987</v>
      </c>
      <c r="Q80" s="37">
        <f t="shared" si="18"/>
        <v>5.24925</v>
      </c>
      <c r="R80" s="37">
        <f t="shared" si="19"/>
        <v>6.7702499999999999</v>
      </c>
      <c r="S80" s="37">
        <f t="shared" si="20"/>
        <v>1.0935000000000001</v>
      </c>
      <c r="T80" s="37">
        <f t="shared" si="26"/>
        <v>22.499999999999996</v>
      </c>
    </row>
    <row r="81" spans="1:20">
      <c r="A81" s="8" t="s">
        <v>123</v>
      </c>
      <c r="B81" s="197">
        <v>22.5</v>
      </c>
      <c r="C81" s="197">
        <v>22.5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9.3869999999999987</v>
      </c>
      <c r="J81" s="21">
        <f t="shared" si="22"/>
        <v>5.24925</v>
      </c>
      <c r="K81" s="21">
        <f t="shared" si="23"/>
        <v>6.7702499999999999</v>
      </c>
      <c r="L81" s="21">
        <f t="shared" si="24"/>
        <v>1.0935000000000001</v>
      </c>
      <c r="M81" s="157">
        <f t="shared" si="25"/>
        <v>22.499999999999996</v>
      </c>
      <c r="N81" s="22"/>
      <c r="P81" s="37">
        <f t="shared" si="17"/>
        <v>9.3869999999999987</v>
      </c>
      <c r="Q81" s="37">
        <f t="shared" si="18"/>
        <v>5.24925</v>
      </c>
      <c r="R81" s="37">
        <f t="shared" si="19"/>
        <v>6.7702499999999999</v>
      </c>
      <c r="S81" s="37">
        <f t="shared" si="20"/>
        <v>1.0935000000000001</v>
      </c>
      <c r="T81" s="37">
        <f t="shared" si="26"/>
        <v>22.499999999999996</v>
      </c>
    </row>
    <row r="82" spans="1:20">
      <c r="A82" s="8" t="s">
        <v>124</v>
      </c>
      <c r="B82" s="197">
        <v>22.5</v>
      </c>
      <c r="C82" s="197">
        <v>22.5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9.3869999999999987</v>
      </c>
      <c r="J82" s="21">
        <f t="shared" si="22"/>
        <v>5.24925</v>
      </c>
      <c r="K82" s="21">
        <f t="shared" si="23"/>
        <v>6.7702499999999999</v>
      </c>
      <c r="L82" s="21">
        <f t="shared" si="24"/>
        <v>1.0935000000000001</v>
      </c>
      <c r="M82" s="157">
        <f t="shared" si="25"/>
        <v>22.499999999999996</v>
      </c>
      <c r="N82" s="22"/>
      <c r="P82" s="37">
        <f t="shared" si="17"/>
        <v>9.3869999999999987</v>
      </c>
      <c r="Q82" s="37">
        <f t="shared" si="18"/>
        <v>5.24925</v>
      </c>
      <c r="R82" s="37">
        <f t="shared" si="19"/>
        <v>6.7702499999999999</v>
      </c>
      <c r="S82" s="37">
        <f t="shared" si="20"/>
        <v>1.0935000000000001</v>
      </c>
      <c r="T82" s="37">
        <f t="shared" si="26"/>
        <v>22.499999999999996</v>
      </c>
    </row>
    <row r="83" spans="1:20">
      <c r="A83" s="8" t="s">
        <v>125</v>
      </c>
      <c r="B83" s="197">
        <v>22.5</v>
      </c>
      <c r="C83" s="197">
        <v>22.5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9.3869999999999987</v>
      </c>
      <c r="J83" s="21">
        <f t="shared" si="22"/>
        <v>5.24925</v>
      </c>
      <c r="K83" s="21">
        <f t="shared" si="23"/>
        <v>6.7702499999999999</v>
      </c>
      <c r="L83" s="21">
        <f t="shared" si="24"/>
        <v>1.0935000000000001</v>
      </c>
      <c r="M83" s="157">
        <f t="shared" si="25"/>
        <v>22.499999999999996</v>
      </c>
      <c r="N83" s="22"/>
      <c r="P83" s="37">
        <f t="shared" si="17"/>
        <v>9.3869999999999987</v>
      </c>
      <c r="Q83" s="37">
        <f t="shared" si="18"/>
        <v>5.24925</v>
      </c>
      <c r="R83" s="37">
        <f t="shared" si="19"/>
        <v>6.7702499999999999</v>
      </c>
      <c r="S83" s="37">
        <f t="shared" si="20"/>
        <v>1.0935000000000001</v>
      </c>
      <c r="T83" s="37">
        <f t="shared" si="26"/>
        <v>22.499999999999996</v>
      </c>
    </row>
    <row r="84" spans="1:20">
      <c r="A84" s="8" t="s">
        <v>126</v>
      </c>
      <c r="B84" s="197">
        <v>22.5</v>
      </c>
      <c r="C84" s="197">
        <v>22.5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9.3869999999999987</v>
      </c>
      <c r="J84" s="21">
        <f t="shared" si="22"/>
        <v>5.24925</v>
      </c>
      <c r="K84" s="21">
        <f t="shared" si="23"/>
        <v>6.7702499999999999</v>
      </c>
      <c r="L84" s="21">
        <f t="shared" si="24"/>
        <v>1.0935000000000001</v>
      </c>
      <c r="M84" s="157">
        <f t="shared" si="25"/>
        <v>22.499999999999996</v>
      </c>
      <c r="N84" s="22"/>
      <c r="P84" s="37">
        <f t="shared" si="17"/>
        <v>9.3869999999999987</v>
      </c>
      <c r="Q84" s="37">
        <f t="shared" si="18"/>
        <v>5.24925</v>
      </c>
      <c r="R84" s="37">
        <f t="shared" si="19"/>
        <v>6.7702499999999999</v>
      </c>
      <c r="S84" s="37">
        <f t="shared" si="20"/>
        <v>1.0935000000000001</v>
      </c>
      <c r="T84" s="37">
        <f t="shared" si="26"/>
        <v>22.499999999999996</v>
      </c>
    </row>
    <row r="85" spans="1:20">
      <c r="A85" s="8" t="s">
        <v>127</v>
      </c>
      <c r="B85" s="197">
        <v>22.5</v>
      </c>
      <c r="C85" s="197">
        <v>20.5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8.5526</v>
      </c>
      <c r="J85" s="21">
        <f t="shared" si="22"/>
        <v>4.7826500000000003</v>
      </c>
      <c r="K85" s="21">
        <f t="shared" si="23"/>
        <v>6.16845</v>
      </c>
      <c r="L85" s="21">
        <f t="shared" si="24"/>
        <v>0.99630000000000007</v>
      </c>
      <c r="M85" s="157">
        <f t="shared" si="25"/>
        <v>20.500000000000004</v>
      </c>
      <c r="N85" s="22"/>
      <c r="P85" s="37">
        <f t="shared" si="17"/>
        <v>8.5526</v>
      </c>
      <c r="Q85" s="37">
        <f t="shared" si="18"/>
        <v>4.7826500000000003</v>
      </c>
      <c r="R85" s="37">
        <f t="shared" si="19"/>
        <v>6.16845</v>
      </c>
      <c r="S85" s="37">
        <f t="shared" si="20"/>
        <v>0.99630000000000007</v>
      </c>
      <c r="T85" s="37">
        <f t="shared" si="26"/>
        <v>20.500000000000004</v>
      </c>
    </row>
    <row r="86" spans="1:20">
      <c r="A86" s="8" t="s">
        <v>128</v>
      </c>
      <c r="B86" s="197">
        <v>20.5</v>
      </c>
      <c r="C86" s="197">
        <v>20.5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8.5526</v>
      </c>
      <c r="J86" s="21">
        <f t="shared" si="22"/>
        <v>4.7826500000000003</v>
      </c>
      <c r="K86" s="21">
        <f t="shared" si="23"/>
        <v>6.16845</v>
      </c>
      <c r="L86" s="21">
        <f t="shared" si="24"/>
        <v>0.99630000000000007</v>
      </c>
      <c r="M86" s="157">
        <f t="shared" si="25"/>
        <v>20.500000000000004</v>
      </c>
      <c r="N86" s="22"/>
      <c r="P86" s="37">
        <f t="shared" si="17"/>
        <v>8.5526</v>
      </c>
      <c r="Q86" s="37">
        <f t="shared" si="18"/>
        <v>4.7826500000000003</v>
      </c>
      <c r="R86" s="37">
        <f t="shared" si="19"/>
        <v>6.16845</v>
      </c>
      <c r="S86" s="37">
        <f t="shared" si="20"/>
        <v>0.99630000000000007</v>
      </c>
      <c r="T86" s="37">
        <f t="shared" si="26"/>
        <v>20.500000000000004</v>
      </c>
    </row>
    <row r="87" spans="1:20">
      <c r="A87" s="8" t="s">
        <v>129</v>
      </c>
      <c r="B87" s="197">
        <v>20.5</v>
      </c>
      <c r="C87" s="197">
        <v>20.5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8.5526</v>
      </c>
      <c r="J87" s="21">
        <f t="shared" si="22"/>
        <v>4.7826500000000003</v>
      </c>
      <c r="K87" s="21">
        <f t="shared" si="23"/>
        <v>6.16845</v>
      </c>
      <c r="L87" s="21">
        <f t="shared" si="24"/>
        <v>0.99630000000000007</v>
      </c>
      <c r="M87" s="157">
        <f t="shared" si="25"/>
        <v>20.500000000000004</v>
      </c>
      <c r="N87" s="22"/>
      <c r="P87" s="37">
        <f t="shared" si="17"/>
        <v>8.5526</v>
      </c>
      <c r="Q87" s="37">
        <f t="shared" si="18"/>
        <v>4.7826500000000003</v>
      </c>
      <c r="R87" s="37">
        <f t="shared" si="19"/>
        <v>6.16845</v>
      </c>
      <c r="S87" s="37">
        <f t="shared" si="20"/>
        <v>0.99630000000000007</v>
      </c>
      <c r="T87" s="37">
        <f t="shared" si="26"/>
        <v>20.500000000000004</v>
      </c>
    </row>
    <row r="88" spans="1:20">
      <c r="A88" s="8" t="s">
        <v>130</v>
      </c>
      <c r="B88" s="197">
        <v>20.5</v>
      </c>
      <c r="C88" s="197">
        <v>20.5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8.5526</v>
      </c>
      <c r="J88" s="21">
        <f t="shared" si="22"/>
        <v>4.7826500000000003</v>
      </c>
      <c r="K88" s="21">
        <f t="shared" si="23"/>
        <v>6.16845</v>
      </c>
      <c r="L88" s="21">
        <f t="shared" si="24"/>
        <v>0.99630000000000007</v>
      </c>
      <c r="M88" s="157">
        <f t="shared" si="25"/>
        <v>20.500000000000004</v>
      </c>
      <c r="N88" s="22"/>
      <c r="P88" s="37">
        <f t="shared" si="17"/>
        <v>8.5526</v>
      </c>
      <c r="Q88" s="37">
        <f t="shared" si="18"/>
        <v>4.7826500000000003</v>
      </c>
      <c r="R88" s="37">
        <f t="shared" si="19"/>
        <v>6.16845</v>
      </c>
      <c r="S88" s="37">
        <f t="shared" si="20"/>
        <v>0.99630000000000007</v>
      </c>
      <c r="T88" s="37">
        <f t="shared" si="26"/>
        <v>20.500000000000004</v>
      </c>
    </row>
    <row r="89" spans="1:20">
      <c r="A89" s="8" t="s">
        <v>131</v>
      </c>
      <c r="B89" s="197">
        <v>20.5</v>
      </c>
      <c r="C89" s="197">
        <v>20.5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8.5526</v>
      </c>
      <c r="J89" s="21">
        <f t="shared" si="22"/>
        <v>4.7826500000000003</v>
      </c>
      <c r="K89" s="21">
        <f t="shared" si="23"/>
        <v>6.16845</v>
      </c>
      <c r="L89" s="21">
        <f t="shared" si="24"/>
        <v>0.99630000000000007</v>
      </c>
      <c r="M89" s="157">
        <f t="shared" si="25"/>
        <v>20.500000000000004</v>
      </c>
      <c r="N89" s="22"/>
      <c r="P89" s="37">
        <f t="shared" si="17"/>
        <v>8.5526</v>
      </c>
      <c r="Q89" s="37">
        <f t="shared" si="18"/>
        <v>4.7826500000000003</v>
      </c>
      <c r="R89" s="37">
        <f t="shared" si="19"/>
        <v>6.16845</v>
      </c>
      <c r="S89" s="37">
        <f t="shared" si="20"/>
        <v>0.99630000000000007</v>
      </c>
      <c r="T89" s="37">
        <f t="shared" si="26"/>
        <v>20.500000000000004</v>
      </c>
    </row>
    <row r="90" spans="1:20">
      <c r="A90" s="8" t="s">
        <v>132</v>
      </c>
      <c r="B90" s="197">
        <v>20.5</v>
      </c>
      <c r="C90" s="197">
        <v>20.5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8.5526</v>
      </c>
      <c r="J90" s="21">
        <f t="shared" si="22"/>
        <v>4.7826500000000003</v>
      </c>
      <c r="K90" s="21">
        <f t="shared" si="23"/>
        <v>6.16845</v>
      </c>
      <c r="L90" s="21">
        <f t="shared" si="24"/>
        <v>0.99630000000000007</v>
      </c>
      <c r="M90" s="157">
        <f t="shared" si="25"/>
        <v>20.500000000000004</v>
      </c>
      <c r="N90" s="22"/>
      <c r="P90" s="37">
        <f t="shared" si="17"/>
        <v>8.5526</v>
      </c>
      <c r="Q90" s="37">
        <f t="shared" si="18"/>
        <v>4.7826500000000003</v>
      </c>
      <c r="R90" s="37">
        <f t="shared" si="19"/>
        <v>6.16845</v>
      </c>
      <c r="S90" s="37">
        <f t="shared" si="20"/>
        <v>0.99630000000000007</v>
      </c>
      <c r="T90" s="37">
        <f t="shared" si="26"/>
        <v>20.500000000000004</v>
      </c>
    </row>
    <row r="91" spans="1:20">
      <c r="A91" s="8" t="s">
        <v>133</v>
      </c>
      <c r="B91" s="197">
        <v>20.5</v>
      </c>
      <c r="C91" s="197">
        <v>20.5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8.5526</v>
      </c>
      <c r="J91" s="21">
        <f t="shared" si="22"/>
        <v>4.7826500000000003</v>
      </c>
      <c r="K91" s="21">
        <f t="shared" si="23"/>
        <v>6.16845</v>
      </c>
      <c r="L91" s="21">
        <f t="shared" si="24"/>
        <v>0.99630000000000007</v>
      </c>
      <c r="M91" s="157">
        <f t="shared" si="25"/>
        <v>20.500000000000004</v>
      </c>
      <c r="N91" s="22"/>
      <c r="P91" s="37">
        <f t="shared" si="17"/>
        <v>8.5526</v>
      </c>
      <c r="Q91" s="37">
        <f t="shared" si="18"/>
        <v>4.7826500000000003</v>
      </c>
      <c r="R91" s="37">
        <f t="shared" si="19"/>
        <v>6.16845</v>
      </c>
      <c r="S91" s="37">
        <f t="shared" si="20"/>
        <v>0.99630000000000007</v>
      </c>
      <c r="T91" s="37">
        <f t="shared" si="26"/>
        <v>20.500000000000004</v>
      </c>
    </row>
    <row r="92" spans="1:20">
      <c r="A92" s="8" t="s">
        <v>134</v>
      </c>
      <c r="B92" s="197">
        <v>20.5</v>
      </c>
      <c r="C92" s="197">
        <v>20.5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8.5526</v>
      </c>
      <c r="J92" s="21">
        <f t="shared" si="22"/>
        <v>4.7826500000000003</v>
      </c>
      <c r="K92" s="21">
        <f t="shared" si="23"/>
        <v>6.16845</v>
      </c>
      <c r="L92" s="21">
        <f t="shared" si="24"/>
        <v>0.99630000000000007</v>
      </c>
      <c r="M92" s="157">
        <f t="shared" si="25"/>
        <v>20.500000000000004</v>
      </c>
      <c r="N92" s="22"/>
      <c r="P92" s="37">
        <f t="shared" si="17"/>
        <v>8.5526</v>
      </c>
      <c r="Q92" s="37">
        <f t="shared" si="18"/>
        <v>4.7826500000000003</v>
      </c>
      <c r="R92" s="37">
        <f t="shared" si="19"/>
        <v>6.16845</v>
      </c>
      <c r="S92" s="37">
        <f t="shared" si="20"/>
        <v>0.99630000000000007</v>
      </c>
      <c r="T92" s="37">
        <f t="shared" si="26"/>
        <v>20.500000000000004</v>
      </c>
    </row>
    <row r="93" spans="1:20">
      <c r="A93" s="8" t="s">
        <v>135</v>
      </c>
      <c r="B93" s="197">
        <v>20.5</v>
      </c>
      <c r="C93" s="197">
        <v>20.5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8.5526</v>
      </c>
      <c r="J93" s="21">
        <f t="shared" si="22"/>
        <v>4.7826500000000003</v>
      </c>
      <c r="K93" s="21">
        <f t="shared" si="23"/>
        <v>6.16845</v>
      </c>
      <c r="L93" s="21">
        <f t="shared" si="24"/>
        <v>0.99630000000000007</v>
      </c>
      <c r="M93" s="157">
        <f t="shared" si="25"/>
        <v>20.500000000000004</v>
      </c>
      <c r="N93" s="22"/>
      <c r="P93" s="37">
        <f t="shared" si="17"/>
        <v>8.5526</v>
      </c>
      <c r="Q93" s="37">
        <f t="shared" si="18"/>
        <v>4.7826500000000003</v>
      </c>
      <c r="R93" s="37">
        <f t="shared" si="19"/>
        <v>6.16845</v>
      </c>
      <c r="S93" s="37">
        <f t="shared" si="20"/>
        <v>0.99630000000000007</v>
      </c>
      <c r="T93" s="37">
        <f t="shared" si="26"/>
        <v>20.500000000000004</v>
      </c>
    </row>
    <row r="94" spans="1:20">
      <c r="A94" s="8" t="s">
        <v>136</v>
      </c>
      <c r="B94" s="197">
        <v>20.5</v>
      </c>
      <c r="C94" s="197">
        <v>20.5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8.5526</v>
      </c>
      <c r="J94" s="21">
        <f t="shared" si="22"/>
        <v>4.7826500000000003</v>
      </c>
      <c r="K94" s="21">
        <f t="shared" si="23"/>
        <v>6.16845</v>
      </c>
      <c r="L94" s="21">
        <f t="shared" si="24"/>
        <v>0.99630000000000007</v>
      </c>
      <c r="M94" s="157">
        <f t="shared" si="25"/>
        <v>20.500000000000004</v>
      </c>
      <c r="N94" s="22"/>
      <c r="P94" s="37">
        <f t="shared" si="17"/>
        <v>8.5526</v>
      </c>
      <c r="Q94" s="37">
        <f t="shared" si="18"/>
        <v>4.7826500000000003</v>
      </c>
      <c r="R94" s="37">
        <f t="shared" si="19"/>
        <v>6.16845</v>
      </c>
      <c r="S94" s="37">
        <f t="shared" si="20"/>
        <v>0.99630000000000007</v>
      </c>
      <c r="T94" s="37">
        <f t="shared" si="26"/>
        <v>20.500000000000004</v>
      </c>
    </row>
    <row r="95" spans="1:20">
      <c r="A95" s="8" t="s">
        <v>137</v>
      </c>
      <c r="B95" s="197">
        <v>20.5</v>
      </c>
      <c r="C95" s="197">
        <v>20.5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8.5526</v>
      </c>
      <c r="J95" s="21">
        <f t="shared" si="22"/>
        <v>4.7826500000000003</v>
      </c>
      <c r="K95" s="21">
        <f t="shared" si="23"/>
        <v>6.16845</v>
      </c>
      <c r="L95" s="21">
        <f t="shared" si="24"/>
        <v>0.99630000000000007</v>
      </c>
      <c r="M95" s="157">
        <f t="shared" si="25"/>
        <v>20.500000000000004</v>
      </c>
      <c r="N95" s="22"/>
      <c r="P95" s="37">
        <f t="shared" si="17"/>
        <v>8.5526</v>
      </c>
      <c r="Q95" s="37">
        <f t="shared" si="18"/>
        <v>4.7826500000000003</v>
      </c>
      <c r="R95" s="37">
        <f t="shared" si="19"/>
        <v>6.16845</v>
      </c>
      <c r="S95" s="37">
        <f t="shared" si="20"/>
        <v>0.99630000000000007</v>
      </c>
      <c r="T95" s="37">
        <f t="shared" si="26"/>
        <v>20.500000000000004</v>
      </c>
    </row>
    <row r="96" spans="1:20">
      <c r="A96" s="8" t="s">
        <v>138</v>
      </c>
      <c r="B96" s="197">
        <v>20.5</v>
      </c>
      <c r="C96" s="197">
        <v>20.5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8.5526</v>
      </c>
      <c r="J96" s="21">
        <f t="shared" si="22"/>
        <v>4.7826500000000003</v>
      </c>
      <c r="K96" s="21">
        <f t="shared" si="23"/>
        <v>6.16845</v>
      </c>
      <c r="L96" s="21">
        <f t="shared" si="24"/>
        <v>0.99630000000000007</v>
      </c>
      <c r="M96" s="157">
        <f t="shared" si="25"/>
        <v>20.500000000000004</v>
      </c>
      <c r="N96" s="22"/>
      <c r="P96" s="37">
        <f t="shared" si="17"/>
        <v>8.5526</v>
      </c>
      <c r="Q96" s="37">
        <f t="shared" si="18"/>
        <v>4.7826500000000003</v>
      </c>
      <c r="R96" s="37">
        <f t="shared" si="19"/>
        <v>6.16845</v>
      </c>
      <c r="S96" s="37">
        <f t="shared" si="20"/>
        <v>0.99630000000000007</v>
      </c>
      <c r="T96" s="37">
        <f t="shared" si="26"/>
        <v>20.500000000000004</v>
      </c>
    </row>
    <row r="97" spans="1:23">
      <c r="A97" s="8" t="s">
        <v>139</v>
      </c>
      <c r="B97" s="197">
        <v>20.5</v>
      </c>
      <c r="C97" s="197">
        <v>20.5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8.5526</v>
      </c>
      <c r="J97" s="21">
        <f t="shared" si="22"/>
        <v>4.7826500000000003</v>
      </c>
      <c r="K97" s="21">
        <f t="shared" si="23"/>
        <v>6.16845</v>
      </c>
      <c r="L97" s="21">
        <f t="shared" si="24"/>
        <v>0.99630000000000007</v>
      </c>
      <c r="M97" s="157">
        <f t="shared" si="25"/>
        <v>20.500000000000004</v>
      </c>
      <c r="N97" s="22"/>
      <c r="P97" s="37">
        <f t="shared" si="17"/>
        <v>8.5526</v>
      </c>
      <c r="Q97" s="37">
        <f t="shared" si="18"/>
        <v>4.7826500000000003</v>
      </c>
      <c r="R97" s="37">
        <f t="shared" si="19"/>
        <v>6.16845</v>
      </c>
      <c r="S97" s="37">
        <f t="shared" si="20"/>
        <v>0.99630000000000007</v>
      </c>
      <c r="T97" s="37">
        <f t="shared" si="26"/>
        <v>20.500000000000004</v>
      </c>
    </row>
    <row r="98" spans="1:23" ht="15.75" thickBot="1">
      <c r="A98" s="8" t="s">
        <v>140</v>
      </c>
      <c r="B98" s="197">
        <v>20.5</v>
      </c>
      <c r="C98" s="197">
        <v>20.5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8.5526</v>
      </c>
      <c r="J98" s="21">
        <f t="shared" si="22"/>
        <v>4.7826500000000003</v>
      </c>
      <c r="K98" s="21">
        <f t="shared" si="23"/>
        <v>6.16845</v>
      </c>
      <c r="L98" s="21">
        <f t="shared" si="24"/>
        <v>0.99630000000000007</v>
      </c>
      <c r="M98" s="157">
        <f t="shared" si="25"/>
        <v>20.500000000000004</v>
      </c>
      <c r="N98" s="22"/>
      <c r="P98" s="37">
        <f t="shared" si="17"/>
        <v>8.5526</v>
      </c>
      <c r="Q98" s="37">
        <f t="shared" si="18"/>
        <v>4.7826500000000003</v>
      </c>
      <c r="R98" s="37">
        <f t="shared" si="19"/>
        <v>6.16845</v>
      </c>
      <c r="S98" s="37">
        <f t="shared" si="20"/>
        <v>0.99630000000000007</v>
      </c>
      <c r="T98" s="37">
        <f t="shared" si="26"/>
        <v>20.500000000000004</v>
      </c>
    </row>
    <row r="99" spans="1:23" ht="15.75" thickBot="1">
      <c r="A99" s="8" t="s">
        <v>171</v>
      </c>
      <c r="B99" s="20">
        <f t="shared" ref="B99:H99" si="27">SUM(B3:B98)/4000</f>
        <v>0.56627499999999986</v>
      </c>
      <c r="C99" s="20">
        <f t="shared" si="27"/>
        <v>0.56552499999999983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0.23593702999999944</v>
      </c>
      <c r="J99" s="158">
        <f t="shared" ref="J99:L99" si="28">SUM(J3:J98)/4000</f>
        <v>0.13193698250000005</v>
      </c>
      <c r="K99" s="158">
        <f t="shared" si="28"/>
        <v>0.17016647249999997</v>
      </c>
      <c r="L99" s="158">
        <f t="shared" si="28"/>
        <v>2.7484515000000053E-2</v>
      </c>
      <c r="M99" s="159">
        <f>SUM(M3:M98)/4000</f>
        <v>0.56552499999999983</v>
      </c>
      <c r="N99" s="23"/>
      <c r="P99" s="37">
        <f>SUM(P3:P98)/4000</f>
        <v>0.23593702999999944</v>
      </c>
      <c r="Q99" s="37">
        <f t="shared" ref="Q99:S99" si="29">SUM(Q3:Q98)/4000</f>
        <v>0.13193698250000005</v>
      </c>
      <c r="R99" s="37">
        <f t="shared" si="29"/>
        <v>0.17016647249999997</v>
      </c>
      <c r="S99" s="37">
        <f t="shared" si="29"/>
        <v>2.7484515000000053E-2</v>
      </c>
      <c r="T99" s="37">
        <f t="shared" si="26"/>
        <v>0.5655249999999995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45304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2.88</v>
      </c>
      <c r="N3" s="71">
        <v>0</v>
      </c>
      <c r="O3" s="53">
        <v>-153</v>
      </c>
      <c r="P3" s="53">
        <v>0</v>
      </c>
      <c r="Q3" s="53">
        <v>0</v>
      </c>
      <c r="R3" s="53">
        <v>0</v>
      </c>
      <c r="S3" s="72">
        <v>0</v>
      </c>
      <c r="U3" s="73">
        <v>-153</v>
      </c>
      <c r="V3" s="74">
        <v>2.88</v>
      </c>
      <c r="W3">
        <v>0</v>
      </c>
      <c r="X3">
        <v>-153</v>
      </c>
      <c r="Y3">
        <v>0</v>
      </c>
      <c r="Z3">
        <v>0</v>
      </c>
      <c r="AA3">
        <v>2.88</v>
      </c>
      <c r="AB3">
        <v>0</v>
      </c>
    </row>
    <row r="4" spans="1:28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0.86</v>
      </c>
      <c r="N4" s="73">
        <v>0</v>
      </c>
      <c r="O4" s="46">
        <v>-178</v>
      </c>
      <c r="P4" s="46">
        <v>0</v>
      </c>
      <c r="Q4" s="46">
        <v>0</v>
      </c>
      <c r="R4" s="46">
        <v>0</v>
      </c>
      <c r="S4" s="74">
        <v>0</v>
      </c>
      <c r="U4" s="73">
        <v>-178</v>
      </c>
      <c r="V4" s="74">
        <v>0.86</v>
      </c>
      <c r="W4">
        <v>0</v>
      </c>
      <c r="X4">
        <v>-178</v>
      </c>
      <c r="Y4">
        <v>0</v>
      </c>
      <c r="Z4">
        <v>0</v>
      </c>
      <c r="AA4">
        <v>0.86</v>
      </c>
      <c r="AB4">
        <v>0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0.38</v>
      </c>
      <c r="N5" s="73">
        <v>0</v>
      </c>
      <c r="O5" s="46">
        <v>-203</v>
      </c>
      <c r="P5" s="46">
        <v>0</v>
      </c>
      <c r="Q5" s="46">
        <v>0</v>
      </c>
      <c r="R5" s="46">
        <v>0</v>
      </c>
      <c r="S5" s="74">
        <v>0</v>
      </c>
      <c r="U5" s="73">
        <v>-203</v>
      </c>
      <c r="V5" s="74">
        <v>0.38</v>
      </c>
      <c r="W5">
        <v>0</v>
      </c>
      <c r="X5">
        <v>-203</v>
      </c>
      <c r="Y5">
        <v>0</v>
      </c>
      <c r="Z5">
        <v>0</v>
      </c>
      <c r="AA5">
        <v>0.38</v>
      </c>
      <c r="AB5">
        <v>0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0.28999999999999998</v>
      </c>
      <c r="N6" s="73">
        <v>-38</v>
      </c>
      <c r="O6" s="46">
        <v>-228</v>
      </c>
      <c r="P6" s="46">
        <v>-4</v>
      </c>
      <c r="Q6" s="46">
        <v>0</v>
      </c>
      <c r="R6" s="46">
        <v>0</v>
      </c>
      <c r="S6" s="74">
        <v>0</v>
      </c>
      <c r="U6" s="73">
        <v>-270</v>
      </c>
      <c r="V6" s="74">
        <v>0.28999999999999998</v>
      </c>
      <c r="W6">
        <v>-38</v>
      </c>
      <c r="X6">
        <v>-228</v>
      </c>
      <c r="Y6">
        <v>0</v>
      </c>
      <c r="Z6">
        <v>0</v>
      </c>
      <c r="AA6">
        <v>0.28999999999999998</v>
      </c>
      <c r="AB6">
        <v>-4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10.55</v>
      </c>
      <c r="M7" s="74">
        <v>0</v>
      </c>
      <c r="N7" s="73">
        <v>-80</v>
      </c>
      <c r="O7" s="46">
        <v>-243</v>
      </c>
      <c r="P7" s="46">
        <v>-30</v>
      </c>
      <c r="Q7" s="46">
        <v>0</v>
      </c>
      <c r="R7" s="46">
        <v>0</v>
      </c>
      <c r="S7" s="74">
        <v>0</v>
      </c>
      <c r="U7" s="73">
        <v>-353</v>
      </c>
      <c r="V7" s="74">
        <v>10.55</v>
      </c>
      <c r="W7">
        <v>-80</v>
      </c>
      <c r="X7">
        <v>-243</v>
      </c>
      <c r="Y7">
        <v>10.55</v>
      </c>
      <c r="Z7">
        <v>0</v>
      </c>
      <c r="AA7">
        <v>0</v>
      </c>
      <c r="AB7">
        <v>-30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10.55</v>
      </c>
      <c r="M8" s="74">
        <v>0</v>
      </c>
      <c r="N8" s="73">
        <v>-111</v>
      </c>
      <c r="O8" s="46">
        <v>-263</v>
      </c>
      <c r="P8" s="46">
        <v>-51</v>
      </c>
      <c r="Q8" s="46">
        <v>0</v>
      </c>
      <c r="R8" s="46">
        <v>0</v>
      </c>
      <c r="S8" s="74">
        <v>0</v>
      </c>
      <c r="U8" s="73">
        <v>-425</v>
      </c>
      <c r="V8" s="74">
        <v>10.55</v>
      </c>
      <c r="W8">
        <v>-111</v>
      </c>
      <c r="X8">
        <v>-263</v>
      </c>
      <c r="Y8">
        <v>10.55</v>
      </c>
      <c r="Z8">
        <v>0</v>
      </c>
      <c r="AA8">
        <v>0</v>
      </c>
      <c r="AB8">
        <v>-51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10.55</v>
      </c>
      <c r="M9" s="74">
        <v>1.44</v>
      </c>
      <c r="N9" s="73">
        <v>-144</v>
      </c>
      <c r="O9" s="46">
        <v>-278</v>
      </c>
      <c r="P9" s="46">
        <v>-73</v>
      </c>
      <c r="Q9" s="46">
        <v>0</v>
      </c>
      <c r="R9" s="46">
        <v>0</v>
      </c>
      <c r="S9" s="74">
        <v>0</v>
      </c>
      <c r="U9" s="73">
        <v>-495</v>
      </c>
      <c r="V9" s="74">
        <v>11.99</v>
      </c>
      <c r="W9">
        <v>-144</v>
      </c>
      <c r="X9">
        <v>-278</v>
      </c>
      <c r="Y9">
        <v>10.55</v>
      </c>
      <c r="Z9">
        <v>0</v>
      </c>
      <c r="AA9">
        <v>1.44</v>
      </c>
      <c r="AB9">
        <v>-73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10.55</v>
      </c>
      <c r="M10" s="74">
        <v>0</v>
      </c>
      <c r="N10" s="73">
        <v>-165</v>
      </c>
      <c r="O10" s="46">
        <v>-288</v>
      </c>
      <c r="P10" s="46">
        <v>-88</v>
      </c>
      <c r="Q10" s="46">
        <v>0</v>
      </c>
      <c r="R10" s="46">
        <v>0</v>
      </c>
      <c r="S10" s="74">
        <v>0</v>
      </c>
      <c r="U10" s="73">
        <v>-541</v>
      </c>
      <c r="V10" s="74">
        <v>10.55</v>
      </c>
      <c r="W10">
        <v>-165</v>
      </c>
      <c r="X10">
        <v>-288</v>
      </c>
      <c r="Y10">
        <v>10.55</v>
      </c>
      <c r="Z10">
        <v>0</v>
      </c>
      <c r="AA10">
        <v>0</v>
      </c>
      <c r="AB10">
        <v>-88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10.55</v>
      </c>
      <c r="M11" s="74">
        <v>0</v>
      </c>
      <c r="N11" s="73">
        <v>-189</v>
      </c>
      <c r="O11" s="46">
        <v>-298</v>
      </c>
      <c r="P11" s="46">
        <v>-93</v>
      </c>
      <c r="Q11" s="46">
        <v>0</v>
      </c>
      <c r="R11" s="46">
        <v>0</v>
      </c>
      <c r="S11" s="74">
        <v>0</v>
      </c>
      <c r="U11" s="73">
        <v>-580</v>
      </c>
      <c r="V11" s="74">
        <v>10.55</v>
      </c>
      <c r="W11">
        <v>-189</v>
      </c>
      <c r="X11">
        <v>-298</v>
      </c>
      <c r="Y11">
        <v>10.55</v>
      </c>
      <c r="Z11">
        <v>0</v>
      </c>
      <c r="AA11">
        <v>0</v>
      </c>
      <c r="AB11">
        <v>-93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10.55</v>
      </c>
      <c r="M12" s="74">
        <v>0</v>
      </c>
      <c r="N12" s="73">
        <v>-198</v>
      </c>
      <c r="O12" s="46">
        <v>-287</v>
      </c>
      <c r="P12" s="46">
        <v>-104</v>
      </c>
      <c r="Q12" s="46">
        <v>0</v>
      </c>
      <c r="R12" s="46">
        <v>0</v>
      </c>
      <c r="S12" s="74">
        <v>0</v>
      </c>
      <c r="U12" s="73">
        <v>-589</v>
      </c>
      <c r="V12" s="74">
        <v>10.55</v>
      </c>
      <c r="W12">
        <v>-198</v>
      </c>
      <c r="X12">
        <v>-287</v>
      </c>
      <c r="Y12">
        <v>10.55</v>
      </c>
      <c r="Z12">
        <v>0</v>
      </c>
      <c r="AA12">
        <v>0</v>
      </c>
      <c r="AB12">
        <v>-104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10.55</v>
      </c>
      <c r="M13" s="74">
        <v>0</v>
      </c>
      <c r="N13" s="73">
        <v>-191</v>
      </c>
      <c r="O13" s="46">
        <v>-297</v>
      </c>
      <c r="P13" s="46">
        <v>-112</v>
      </c>
      <c r="Q13" s="46">
        <v>0</v>
      </c>
      <c r="R13" s="46">
        <v>0</v>
      </c>
      <c r="S13" s="74">
        <v>0</v>
      </c>
      <c r="U13" s="73">
        <v>-600</v>
      </c>
      <c r="V13" s="74">
        <v>10.55</v>
      </c>
      <c r="W13">
        <v>-191</v>
      </c>
      <c r="X13">
        <v>-297</v>
      </c>
      <c r="Y13">
        <v>10.55</v>
      </c>
      <c r="Z13">
        <v>0</v>
      </c>
      <c r="AA13">
        <v>0</v>
      </c>
      <c r="AB13">
        <v>-112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11.51</v>
      </c>
      <c r="M14" s="74">
        <v>0</v>
      </c>
      <c r="N14" s="73">
        <v>-202</v>
      </c>
      <c r="O14" s="46">
        <v>-302</v>
      </c>
      <c r="P14" s="46">
        <v>-119</v>
      </c>
      <c r="Q14" s="46">
        <v>0</v>
      </c>
      <c r="R14" s="46">
        <v>0</v>
      </c>
      <c r="S14" s="74">
        <v>0</v>
      </c>
      <c r="U14" s="73">
        <v>-623</v>
      </c>
      <c r="V14" s="74">
        <v>11.51</v>
      </c>
      <c r="W14">
        <v>-202</v>
      </c>
      <c r="X14">
        <v>-302</v>
      </c>
      <c r="Y14">
        <v>11.51</v>
      </c>
      <c r="Z14">
        <v>0</v>
      </c>
      <c r="AA14">
        <v>0</v>
      </c>
      <c r="AB14">
        <v>-119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12.47</v>
      </c>
      <c r="M15" s="74">
        <v>0.57999999999999996</v>
      </c>
      <c r="N15" s="73">
        <v>-195</v>
      </c>
      <c r="O15" s="46">
        <v>-307</v>
      </c>
      <c r="P15" s="46">
        <v>-125</v>
      </c>
      <c r="Q15" s="46">
        <v>0</v>
      </c>
      <c r="R15" s="46">
        <v>0</v>
      </c>
      <c r="S15" s="74">
        <v>0</v>
      </c>
      <c r="U15" s="73">
        <v>-627</v>
      </c>
      <c r="V15" s="74">
        <v>13.05</v>
      </c>
      <c r="W15">
        <v>-195</v>
      </c>
      <c r="X15">
        <v>-307</v>
      </c>
      <c r="Y15">
        <v>12.47</v>
      </c>
      <c r="Z15">
        <v>0</v>
      </c>
      <c r="AA15">
        <v>0.57999999999999996</v>
      </c>
      <c r="AB15">
        <v>-125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12.47</v>
      </c>
      <c r="M16" s="74">
        <v>2.11</v>
      </c>
      <c r="N16" s="73">
        <v>-195</v>
      </c>
      <c r="O16" s="46">
        <v>-312</v>
      </c>
      <c r="P16" s="46">
        <v>-130</v>
      </c>
      <c r="Q16" s="46">
        <v>0</v>
      </c>
      <c r="R16" s="46">
        <v>0</v>
      </c>
      <c r="S16" s="74">
        <v>0</v>
      </c>
      <c r="U16" s="73">
        <v>-637</v>
      </c>
      <c r="V16" s="74">
        <v>14.58</v>
      </c>
      <c r="W16">
        <v>-195</v>
      </c>
      <c r="X16">
        <v>-312</v>
      </c>
      <c r="Y16">
        <v>12.47</v>
      </c>
      <c r="Z16">
        <v>0</v>
      </c>
      <c r="AA16">
        <v>2.11</v>
      </c>
      <c r="AB16">
        <v>-130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12.47</v>
      </c>
      <c r="M17" s="74">
        <v>1.44</v>
      </c>
      <c r="N17" s="73">
        <v>-201</v>
      </c>
      <c r="O17" s="46">
        <v>-317</v>
      </c>
      <c r="P17" s="46">
        <v>-133</v>
      </c>
      <c r="Q17" s="46">
        <v>0</v>
      </c>
      <c r="R17" s="46">
        <v>0</v>
      </c>
      <c r="S17" s="74">
        <v>0</v>
      </c>
      <c r="U17" s="73">
        <v>-651</v>
      </c>
      <c r="V17" s="74">
        <v>13.91</v>
      </c>
      <c r="W17">
        <v>-201</v>
      </c>
      <c r="X17">
        <v>-317</v>
      </c>
      <c r="Y17">
        <v>12.47</v>
      </c>
      <c r="Z17">
        <v>0</v>
      </c>
      <c r="AA17">
        <v>1.44</v>
      </c>
      <c r="AB17">
        <v>-133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12.47</v>
      </c>
      <c r="M18" s="74">
        <v>0.77</v>
      </c>
      <c r="N18" s="73">
        <v>-194</v>
      </c>
      <c r="O18" s="46">
        <v>-317</v>
      </c>
      <c r="P18" s="46">
        <v>-133</v>
      </c>
      <c r="Q18" s="46">
        <v>0</v>
      </c>
      <c r="R18" s="46">
        <v>0</v>
      </c>
      <c r="S18" s="74">
        <v>0</v>
      </c>
      <c r="U18" s="73">
        <v>-644</v>
      </c>
      <c r="V18" s="74">
        <v>13.24</v>
      </c>
      <c r="W18">
        <v>-194</v>
      </c>
      <c r="X18">
        <v>-317</v>
      </c>
      <c r="Y18">
        <v>12.47</v>
      </c>
      <c r="Z18">
        <v>0</v>
      </c>
      <c r="AA18">
        <v>0.77</v>
      </c>
      <c r="AB18">
        <v>-133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0.38</v>
      </c>
      <c r="M19" s="74">
        <v>3.75</v>
      </c>
      <c r="N19" s="73">
        <v>-179</v>
      </c>
      <c r="O19" s="46">
        <v>-312</v>
      </c>
      <c r="P19" s="46">
        <v>-135</v>
      </c>
      <c r="Q19" s="46">
        <v>0</v>
      </c>
      <c r="R19" s="46">
        <v>0</v>
      </c>
      <c r="S19" s="74">
        <v>0</v>
      </c>
      <c r="U19" s="73">
        <v>-626</v>
      </c>
      <c r="V19" s="74">
        <v>4.13</v>
      </c>
      <c r="W19">
        <v>-179</v>
      </c>
      <c r="X19">
        <v>-312</v>
      </c>
      <c r="Y19">
        <v>0.38</v>
      </c>
      <c r="Z19">
        <v>0</v>
      </c>
      <c r="AA19">
        <v>3.75</v>
      </c>
      <c r="AB19">
        <v>-135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4.6100000000000003</v>
      </c>
      <c r="M20" s="74">
        <v>5.66</v>
      </c>
      <c r="N20" s="73">
        <v>-165</v>
      </c>
      <c r="O20" s="46">
        <v>-323</v>
      </c>
      <c r="P20" s="46">
        <v>-120</v>
      </c>
      <c r="Q20" s="46">
        <v>0</v>
      </c>
      <c r="R20" s="46">
        <v>0</v>
      </c>
      <c r="S20" s="74">
        <v>0</v>
      </c>
      <c r="U20" s="73">
        <v>-608</v>
      </c>
      <c r="V20" s="74">
        <v>10.27</v>
      </c>
      <c r="W20">
        <v>-165</v>
      </c>
      <c r="X20">
        <v>-323</v>
      </c>
      <c r="Y20">
        <v>4.6100000000000003</v>
      </c>
      <c r="Z20">
        <v>0</v>
      </c>
      <c r="AA20">
        <v>5.66</v>
      </c>
      <c r="AB20">
        <v>-120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8.06</v>
      </c>
      <c r="M21" s="74">
        <v>6.24</v>
      </c>
      <c r="N21" s="73">
        <v>-143</v>
      </c>
      <c r="O21" s="46">
        <v>-308</v>
      </c>
      <c r="P21" s="46">
        <v>-120</v>
      </c>
      <c r="Q21" s="46">
        <v>0</v>
      </c>
      <c r="R21" s="46">
        <v>0</v>
      </c>
      <c r="S21" s="74">
        <v>0</v>
      </c>
      <c r="U21" s="73">
        <v>-571</v>
      </c>
      <c r="V21" s="74">
        <v>14.3</v>
      </c>
      <c r="W21">
        <v>-143</v>
      </c>
      <c r="X21">
        <v>-308</v>
      </c>
      <c r="Y21">
        <v>8.06</v>
      </c>
      <c r="Z21">
        <v>0</v>
      </c>
      <c r="AA21">
        <v>6.24</v>
      </c>
      <c r="AB21">
        <v>-120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13.44</v>
      </c>
      <c r="M22" s="74">
        <v>7.48</v>
      </c>
      <c r="N22" s="73">
        <v>-108</v>
      </c>
      <c r="O22" s="46">
        <v>-298</v>
      </c>
      <c r="P22" s="46">
        <v>-103</v>
      </c>
      <c r="Q22" s="46">
        <v>0</v>
      </c>
      <c r="R22" s="46">
        <v>0</v>
      </c>
      <c r="S22" s="74">
        <v>0</v>
      </c>
      <c r="U22" s="73">
        <v>-509</v>
      </c>
      <c r="V22" s="74">
        <v>20.92</v>
      </c>
      <c r="W22">
        <v>-108</v>
      </c>
      <c r="X22">
        <v>-298</v>
      </c>
      <c r="Y22">
        <v>13.44</v>
      </c>
      <c r="Z22">
        <v>0</v>
      </c>
      <c r="AA22">
        <v>7.48</v>
      </c>
      <c r="AB22">
        <v>-103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7.96</v>
      </c>
      <c r="N23" s="73">
        <v>-83</v>
      </c>
      <c r="O23" s="46">
        <v>-293</v>
      </c>
      <c r="P23" s="46">
        <v>-87</v>
      </c>
      <c r="Q23" s="46">
        <v>0</v>
      </c>
      <c r="R23" s="46">
        <v>0</v>
      </c>
      <c r="S23" s="74">
        <v>0</v>
      </c>
      <c r="U23" s="73">
        <v>-463</v>
      </c>
      <c r="V23" s="74">
        <v>7.96</v>
      </c>
      <c r="W23">
        <v>-83</v>
      </c>
      <c r="X23">
        <v>-293</v>
      </c>
      <c r="Y23">
        <v>0</v>
      </c>
      <c r="Z23">
        <v>0</v>
      </c>
      <c r="AA23">
        <v>7.96</v>
      </c>
      <c r="AB23">
        <v>-87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13.63</v>
      </c>
      <c r="M24" s="74">
        <v>8.44</v>
      </c>
      <c r="N24" s="73">
        <v>-38</v>
      </c>
      <c r="O24" s="46">
        <v>-273</v>
      </c>
      <c r="P24" s="46">
        <v>-58</v>
      </c>
      <c r="Q24" s="46">
        <v>0</v>
      </c>
      <c r="R24" s="46">
        <v>0</v>
      </c>
      <c r="S24" s="74">
        <v>0</v>
      </c>
      <c r="U24" s="73">
        <v>-369</v>
      </c>
      <c r="V24" s="74">
        <v>22.07</v>
      </c>
      <c r="W24">
        <v>-38</v>
      </c>
      <c r="X24">
        <v>-273</v>
      </c>
      <c r="Y24">
        <v>13.63</v>
      </c>
      <c r="Z24">
        <v>0</v>
      </c>
      <c r="AA24">
        <v>8.44</v>
      </c>
      <c r="AB24">
        <v>-58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12.86</v>
      </c>
      <c r="M25" s="74">
        <v>7.48</v>
      </c>
      <c r="N25" s="73">
        <v>0</v>
      </c>
      <c r="O25" s="46">
        <v>-248</v>
      </c>
      <c r="P25" s="46">
        <v>-15</v>
      </c>
      <c r="Q25" s="46">
        <v>0</v>
      </c>
      <c r="R25" s="46">
        <v>0</v>
      </c>
      <c r="S25" s="74">
        <v>0</v>
      </c>
      <c r="U25" s="73">
        <v>-263</v>
      </c>
      <c r="V25" s="74">
        <v>20.34</v>
      </c>
      <c r="W25">
        <v>0</v>
      </c>
      <c r="X25">
        <v>-248</v>
      </c>
      <c r="Y25">
        <v>12.86</v>
      </c>
      <c r="Z25">
        <v>0</v>
      </c>
      <c r="AA25">
        <v>7.48</v>
      </c>
      <c r="AB25">
        <v>-15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15.35</v>
      </c>
      <c r="M26" s="74">
        <v>7.58</v>
      </c>
      <c r="N26" s="73">
        <v>0</v>
      </c>
      <c r="O26" s="46">
        <v>-254</v>
      </c>
      <c r="P26" s="46">
        <v>-242</v>
      </c>
      <c r="Q26" s="46">
        <v>0</v>
      </c>
      <c r="R26" s="46">
        <v>0</v>
      </c>
      <c r="S26" s="74">
        <v>0</v>
      </c>
      <c r="U26" s="73">
        <v>-496</v>
      </c>
      <c r="V26" s="74">
        <v>22.93</v>
      </c>
      <c r="W26">
        <v>0</v>
      </c>
      <c r="X26">
        <v>-254</v>
      </c>
      <c r="Y26">
        <v>15.35</v>
      </c>
      <c r="Z26">
        <v>0</v>
      </c>
      <c r="AA26">
        <v>7.58</v>
      </c>
      <c r="AB26">
        <v>-242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21.11</v>
      </c>
      <c r="M27" s="74">
        <v>7.77</v>
      </c>
      <c r="N27" s="73">
        <v>0</v>
      </c>
      <c r="O27" s="46">
        <v>-139</v>
      </c>
      <c r="P27" s="46">
        <v>-120</v>
      </c>
      <c r="Q27" s="46">
        <v>0</v>
      </c>
      <c r="R27" s="46">
        <v>0</v>
      </c>
      <c r="S27" s="74">
        <v>0</v>
      </c>
      <c r="U27" s="73">
        <v>-259</v>
      </c>
      <c r="V27" s="74">
        <v>28.88</v>
      </c>
      <c r="W27">
        <v>0</v>
      </c>
      <c r="X27">
        <v>-139</v>
      </c>
      <c r="Y27">
        <v>21.11</v>
      </c>
      <c r="Z27">
        <v>0</v>
      </c>
      <c r="AA27">
        <v>7.77</v>
      </c>
      <c r="AB27">
        <v>-120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23.03</v>
      </c>
      <c r="M28" s="74">
        <v>9.5</v>
      </c>
      <c r="N28" s="73">
        <v>0</v>
      </c>
      <c r="O28" s="46">
        <v>-136</v>
      </c>
      <c r="P28" s="46">
        <v>-80</v>
      </c>
      <c r="Q28" s="46">
        <v>0</v>
      </c>
      <c r="R28" s="46">
        <v>0</v>
      </c>
      <c r="S28" s="74">
        <v>0</v>
      </c>
      <c r="U28" s="73">
        <v>-216</v>
      </c>
      <c r="V28" s="74">
        <v>32.53</v>
      </c>
      <c r="W28">
        <v>0</v>
      </c>
      <c r="X28">
        <v>-136</v>
      </c>
      <c r="Y28">
        <v>23.03</v>
      </c>
      <c r="Z28">
        <v>0</v>
      </c>
      <c r="AA28">
        <v>9.5</v>
      </c>
      <c r="AB28">
        <v>-80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8.92</v>
      </c>
      <c r="N29" s="73">
        <v>0</v>
      </c>
      <c r="O29" s="46">
        <v>-91</v>
      </c>
      <c r="P29" s="46">
        <v>-103</v>
      </c>
      <c r="Q29" s="46">
        <v>0</v>
      </c>
      <c r="R29" s="46">
        <v>0</v>
      </c>
      <c r="S29" s="74">
        <v>0</v>
      </c>
      <c r="U29" s="73">
        <v>-194</v>
      </c>
      <c r="V29" s="74">
        <v>8.92</v>
      </c>
      <c r="W29">
        <v>0</v>
      </c>
      <c r="X29">
        <v>-91</v>
      </c>
      <c r="Y29">
        <v>0</v>
      </c>
      <c r="Z29">
        <v>0</v>
      </c>
      <c r="AA29">
        <v>8.92</v>
      </c>
      <c r="AB29">
        <v>-103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8.44</v>
      </c>
      <c r="N30" s="73">
        <v>0</v>
      </c>
      <c r="O30" s="46">
        <v>-170</v>
      </c>
      <c r="P30" s="46">
        <v>-363</v>
      </c>
      <c r="Q30" s="46">
        <v>0</v>
      </c>
      <c r="R30" s="46">
        <v>0</v>
      </c>
      <c r="S30" s="74">
        <v>0</v>
      </c>
      <c r="U30" s="73">
        <v>-533</v>
      </c>
      <c r="V30" s="74">
        <v>8.44</v>
      </c>
      <c r="W30">
        <v>0</v>
      </c>
      <c r="X30">
        <v>-170</v>
      </c>
      <c r="Y30">
        <v>0</v>
      </c>
      <c r="Z30">
        <v>0</v>
      </c>
      <c r="AA30">
        <v>8.44</v>
      </c>
      <c r="AB30">
        <v>-363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7.29</v>
      </c>
      <c r="N31" s="73">
        <v>0</v>
      </c>
      <c r="O31" s="46">
        <v>-130</v>
      </c>
      <c r="P31" s="46">
        <v>-300</v>
      </c>
      <c r="Q31" s="46">
        <v>0</v>
      </c>
      <c r="R31" s="46">
        <v>0</v>
      </c>
      <c r="S31" s="74">
        <v>0</v>
      </c>
      <c r="U31" s="73">
        <v>-430</v>
      </c>
      <c r="V31" s="74">
        <v>7.29</v>
      </c>
      <c r="W31">
        <v>0</v>
      </c>
      <c r="X31">
        <v>-130</v>
      </c>
      <c r="Y31">
        <v>0</v>
      </c>
      <c r="Z31">
        <v>0</v>
      </c>
      <c r="AA31">
        <v>7.29</v>
      </c>
      <c r="AB31">
        <v>-300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6.72</v>
      </c>
      <c r="N32" s="73">
        <v>0</v>
      </c>
      <c r="O32" s="46">
        <v>-85</v>
      </c>
      <c r="P32" s="46">
        <v>-252</v>
      </c>
      <c r="Q32" s="46">
        <v>0</v>
      </c>
      <c r="R32" s="46">
        <v>0</v>
      </c>
      <c r="S32" s="74">
        <v>0</v>
      </c>
      <c r="U32" s="73">
        <v>-337</v>
      </c>
      <c r="V32" s="74">
        <v>6.72</v>
      </c>
      <c r="W32">
        <v>0</v>
      </c>
      <c r="X32">
        <v>-85</v>
      </c>
      <c r="Y32">
        <v>0</v>
      </c>
      <c r="Z32">
        <v>0</v>
      </c>
      <c r="AA32">
        <v>6.72</v>
      </c>
      <c r="AB32">
        <v>-252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8.64</v>
      </c>
      <c r="N33" s="73">
        <v>0</v>
      </c>
      <c r="O33" s="46">
        <v>-50</v>
      </c>
      <c r="P33" s="46">
        <v>-199</v>
      </c>
      <c r="Q33" s="46">
        <v>0</v>
      </c>
      <c r="R33" s="46">
        <v>0</v>
      </c>
      <c r="S33" s="74">
        <v>0</v>
      </c>
      <c r="U33" s="73">
        <v>-249</v>
      </c>
      <c r="V33" s="74">
        <v>8.64</v>
      </c>
      <c r="W33">
        <v>0</v>
      </c>
      <c r="X33">
        <v>-50</v>
      </c>
      <c r="Y33">
        <v>0</v>
      </c>
      <c r="Z33">
        <v>0</v>
      </c>
      <c r="AA33">
        <v>8.64</v>
      </c>
      <c r="AB33">
        <v>-199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6.84</v>
      </c>
      <c r="L34" s="46">
        <v>26.81</v>
      </c>
      <c r="M34" s="74">
        <v>5.97</v>
      </c>
      <c r="N34" s="73">
        <v>0</v>
      </c>
      <c r="O34" s="46">
        <v>-30</v>
      </c>
      <c r="P34" s="46">
        <v>-176</v>
      </c>
      <c r="Q34" s="46">
        <v>0</v>
      </c>
      <c r="R34" s="46">
        <v>0</v>
      </c>
      <c r="S34" s="74">
        <v>0</v>
      </c>
      <c r="U34" s="73">
        <v>-206</v>
      </c>
      <c r="V34" s="74">
        <v>39.619999999999997</v>
      </c>
      <c r="W34">
        <v>0</v>
      </c>
      <c r="X34">
        <v>-30</v>
      </c>
      <c r="Y34">
        <v>26.81</v>
      </c>
      <c r="Z34">
        <v>6.84</v>
      </c>
      <c r="AA34">
        <v>5.97</v>
      </c>
      <c r="AB34">
        <v>-176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5.2</v>
      </c>
      <c r="L35" s="46">
        <v>20.94</v>
      </c>
      <c r="M35" s="74">
        <v>4.29</v>
      </c>
      <c r="N35" s="73">
        <v>0</v>
      </c>
      <c r="O35" s="46">
        <v>-10</v>
      </c>
      <c r="P35" s="46">
        <v>-81</v>
      </c>
      <c r="Q35" s="46">
        <v>0</v>
      </c>
      <c r="R35" s="46">
        <v>0</v>
      </c>
      <c r="S35" s="74">
        <v>0</v>
      </c>
      <c r="U35" s="73">
        <v>-91</v>
      </c>
      <c r="V35" s="74">
        <v>30.43</v>
      </c>
      <c r="W35">
        <v>0</v>
      </c>
      <c r="X35">
        <v>-10</v>
      </c>
      <c r="Y35">
        <v>20.94</v>
      </c>
      <c r="Z35">
        <v>5.2</v>
      </c>
      <c r="AA35">
        <v>4.29</v>
      </c>
      <c r="AB35">
        <v>-81</v>
      </c>
    </row>
    <row r="36" spans="7:28">
      <c r="G36" t="s">
        <v>78</v>
      </c>
      <c r="H36" s="73">
        <v>56.44</v>
      </c>
      <c r="I36" s="46">
        <v>0</v>
      </c>
      <c r="J36" s="46">
        <v>0</v>
      </c>
      <c r="K36" s="46">
        <v>5.82</v>
      </c>
      <c r="L36" s="46">
        <v>15.96</v>
      </c>
      <c r="M36" s="74">
        <v>3.99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82.21</v>
      </c>
      <c r="W36">
        <v>56.44</v>
      </c>
      <c r="X36">
        <v>0</v>
      </c>
      <c r="Y36">
        <v>15.96</v>
      </c>
      <c r="Z36">
        <v>5.82</v>
      </c>
      <c r="AA36">
        <v>3.99</v>
      </c>
      <c r="AB36">
        <v>0</v>
      </c>
    </row>
    <row r="37" spans="7:28">
      <c r="G37" t="s">
        <v>79</v>
      </c>
      <c r="H37" s="73">
        <v>0</v>
      </c>
      <c r="I37" s="46">
        <v>0</v>
      </c>
      <c r="J37" s="46">
        <v>0</v>
      </c>
      <c r="K37" s="46">
        <v>3.96</v>
      </c>
      <c r="L37" s="46">
        <v>8.33</v>
      </c>
      <c r="M37" s="74">
        <v>2.4300000000000002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14.72</v>
      </c>
      <c r="W37">
        <v>0</v>
      </c>
      <c r="X37">
        <v>0</v>
      </c>
      <c r="Y37">
        <v>8.33</v>
      </c>
      <c r="Z37">
        <v>3.96</v>
      </c>
      <c r="AA37">
        <v>2.4300000000000002</v>
      </c>
      <c r="AB37">
        <v>0</v>
      </c>
    </row>
    <row r="38" spans="7:28">
      <c r="G38" t="s">
        <v>80</v>
      </c>
      <c r="H38" s="73">
        <v>20.72</v>
      </c>
      <c r="I38" s="46">
        <v>0</v>
      </c>
      <c r="J38" s="46">
        <v>0</v>
      </c>
      <c r="K38" s="46">
        <v>5.0199999999999996</v>
      </c>
      <c r="L38" s="46">
        <v>8.44</v>
      </c>
      <c r="M38" s="74">
        <v>2.2400000000000002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36.42</v>
      </c>
      <c r="W38">
        <v>20.72</v>
      </c>
      <c r="X38">
        <v>0</v>
      </c>
      <c r="Y38">
        <v>8.44</v>
      </c>
      <c r="Z38">
        <v>5.0199999999999996</v>
      </c>
      <c r="AA38">
        <v>2.2400000000000002</v>
      </c>
      <c r="AB38">
        <v>0</v>
      </c>
    </row>
    <row r="39" spans="7:28">
      <c r="G39" t="s">
        <v>81</v>
      </c>
      <c r="H39" s="73">
        <v>0</v>
      </c>
      <c r="I39" s="46">
        <v>0</v>
      </c>
      <c r="J39" s="46">
        <v>0</v>
      </c>
      <c r="K39" s="46">
        <v>6.9</v>
      </c>
      <c r="L39" s="46">
        <v>11.88</v>
      </c>
      <c r="M39" s="74">
        <v>3.34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22.12</v>
      </c>
      <c r="W39">
        <v>0</v>
      </c>
      <c r="X39">
        <v>0</v>
      </c>
      <c r="Y39">
        <v>11.88</v>
      </c>
      <c r="Z39">
        <v>6.9</v>
      </c>
      <c r="AA39">
        <v>3.34</v>
      </c>
      <c r="AB39">
        <v>0</v>
      </c>
    </row>
    <row r="40" spans="7:28">
      <c r="G40" t="s">
        <v>82</v>
      </c>
      <c r="H40" s="73">
        <v>80.94</v>
      </c>
      <c r="I40" s="46">
        <v>0</v>
      </c>
      <c r="J40" s="46">
        <v>0</v>
      </c>
      <c r="K40" s="46">
        <v>7.88</v>
      </c>
      <c r="L40" s="46">
        <v>13.08</v>
      </c>
      <c r="M40" s="74">
        <v>3.67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105.57</v>
      </c>
      <c r="W40">
        <v>80.94</v>
      </c>
      <c r="X40">
        <v>0</v>
      </c>
      <c r="Y40">
        <v>13.08</v>
      </c>
      <c r="Z40">
        <v>7.88</v>
      </c>
      <c r="AA40">
        <v>3.67</v>
      </c>
      <c r="AB40">
        <v>0</v>
      </c>
    </row>
    <row r="41" spans="7:28">
      <c r="G41" t="s">
        <v>83</v>
      </c>
      <c r="H41" s="73">
        <v>175.37</v>
      </c>
      <c r="I41" s="46">
        <v>0</v>
      </c>
      <c r="J41" s="46">
        <v>0</v>
      </c>
      <c r="K41" s="46">
        <v>12.01</v>
      </c>
      <c r="L41" s="46">
        <v>18.48</v>
      </c>
      <c r="M41" s="74">
        <v>4.8600000000000003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210.72</v>
      </c>
      <c r="W41">
        <v>175.37</v>
      </c>
      <c r="X41">
        <v>0</v>
      </c>
      <c r="Y41">
        <v>18.48</v>
      </c>
      <c r="Z41">
        <v>12.01</v>
      </c>
      <c r="AA41">
        <v>4.8600000000000003</v>
      </c>
      <c r="AB41">
        <v>0</v>
      </c>
    </row>
    <row r="42" spans="7:28">
      <c r="G42" t="s">
        <v>84</v>
      </c>
      <c r="H42" s="73">
        <v>197.79</v>
      </c>
      <c r="I42" s="46">
        <v>0</v>
      </c>
      <c r="J42" s="46">
        <v>0</v>
      </c>
      <c r="K42" s="46">
        <v>14.75</v>
      </c>
      <c r="L42" s="46">
        <v>21.88</v>
      </c>
      <c r="M42" s="74">
        <v>3.95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238.37</v>
      </c>
      <c r="W42">
        <v>197.79</v>
      </c>
      <c r="X42">
        <v>0</v>
      </c>
      <c r="Y42">
        <v>21.88</v>
      </c>
      <c r="Z42">
        <v>14.75</v>
      </c>
      <c r="AA42">
        <v>3.95</v>
      </c>
      <c r="AB42">
        <v>0</v>
      </c>
    </row>
    <row r="43" spans="7:28">
      <c r="G43" t="s">
        <v>85</v>
      </c>
      <c r="H43" s="73">
        <v>97.53</v>
      </c>
      <c r="I43" s="46">
        <v>0</v>
      </c>
      <c r="J43" s="46">
        <v>0</v>
      </c>
      <c r="K43" s="46">
        <v>15.55</v>
      </c>
      <c r="L43" s="46">
        <v>21.79</v>
      </c>
      <c r="M43" s="74">
        <v>4.28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139.15</v>
      </c>
      <c r="W43">
        <v>97.53</v>
      </c>
      <c r="X43">
        <v>0</v>
      </c>
      <c r="Y43">
        <v>21.79</v>
      </c>
      <c r="Z43">
        <v>15.55</v>
      </c>
      <c r="AA43">
        <v>4.28</v>
      </c>
      <c r="AB43">
        <v>0</v>
      </c>
    </row>
    <row r="44" spans="7:28">
      <c r="G44" t="s">
        <v>86</v>
      </c>
      <c r="H44" s="73">
        <v>26.93</v>
      </c>
      <c r="I44" s="46">
        <v>0</v>
      </c>
      <c r="J44" s="46">
        <v>0</v>
      </c>
      <c r="K44" s="46">
        <v>7.55</v>
      </c>
      <c r="L44" s="46">
        <v>0</v>
      </c>
      <c r="M44" s="74">
        <v>6.09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40.57</v>
      </c>
      <c r="W44">
        <v>26.93</v>
      </c>
      <c r="X44">
        <v>0</v>
      </c>
      <c r="Y44">
        <v>0</v>
      </c>
      <c r="Z44">
        <v>7.55</v>
      </c>
      <c r="AA44">
        <v>6.09</v>
      </c>
      <c r="AB44">
        <v>0</v>
      </c>
    </row>
    <row r="45" spans="7:28">
      <c r="G45" t="s">
        <v>87</v>
      </c>
      <c r="H45" s="73">
        <v>75.81</v>
      </c>
      <c r="I45" s="46">
        <v>0</v>
      </c>
      <c r="J45" s="46">
        <v>0</v>
      </c>
      <c r="K45" s="46">
        <v>0</v>
      </c>
      <c r="L45" s="46">
        <v>34.35</v>
      </c>
      <c r="M45" s="74">
        <v>6.52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116.68</v>
      </c>
      <c r="W45">
        <v>75.81</v>
      </c>
      <c r="X45">
        <v>0</v>
      </c>
      <c r="Y45">
        <v>34.35</v>
      </c>
      <c r="Z45">
        <v>0</v>
      </c>
      <c r="AA45">
        <v>6.52</v>
      </c>
      <c r="AB45">
        <v>0</v>
      </c>
    </row>
    <row r="46" spans="7:28">
      <c r="G46" t="s">
        <v>88</v>
      </c>
      <c r="H46" s="73">
        <v>17.27</v>
      </c>
      <c r="I46" s="46">
        <v>0</v>
      </c>
      <c r="J46" s="46">
        <v>0</v>
      </c>
      <c r="K46" s="46">
        <v>0</v>
      </c>
      <c r="L46" s="46">
        <v>0</v>
      </c>
      <c r="M46" s="74">
        <v>5.09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22.36</v>
      </c>
      <c r="W46">
        <v>17.27</v>
      </c>
      <c r="X46">
        <v>0</v>
      </c>
      <c r="Y46">
        <v>0</v>
      </c>
      <c r="Z46">
        <v>0</v>
      </c>
      <c r="AA46">
        <v>5.09</v>
      </c>
      <c r="AB46">
        <v>0</v>
      </c>
    </row>
    <row r="47" spans="7:28">
      <c r="G47" t="s">
        <v>89</v>
      </c>
      <c r="H47" s="73">
        <v>382.84</v>
      </c>
      <c r="I47" s="46">
        <v>0</v>
      </c>
      <c r="J47" s="46">
        <v>0</v>
      </c>
      <c r="K47" s="46">
        <v>0</v>
      </c>
      <c r="L47" s="46">
        <v>0</v>
      </c>
      <c r="M47" s="74">
        <v>2.21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385.05</v>
      </c>
      <c r="W47">
        <v>382.84</v>
      </c>
      <c r="X47">
        <v>0</v>
      </c>
      <c r="Y47">
        <v>0</v>
      </c>
      <c r="Z47">
        <v>0</v>
      </c>
      <c r="AA47">
        <v>2.21</v>
      </c>
      <c r="AB47">
        <v>0</v>
      </c>
    </row>
    <row r="48" spans="7:28">
      <c r="G48" t="s">
        <v>90</v>
      </c>
      <c r="H48" s="73">
        <v>219.72</v>
      </c>
      <c r="I48" s="46">
        <v>0</v>
      </c>
      <c r="J48" s="46">
        <v>0</v>
      </c>
      <c r="K48" s="46">
        <v>0</v>
      </c>
      <c r="L48" s="46">
        <v>0</v>
      </c>
      <c r="M48" s="74">
        <v>1.44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221.16</v>
      </c>
      <c r="W48">
        <v>219.72</v>
      </c>
      <c r="X48">
        <v>0</v>
      </c>
      <c r="Y48">
        <v>0</v>
      </c>
      <c r="Z48">
        <v>0</v>
      </c>
      <c r="AA48">
        <v>1.44</v>
      </c>
      <c r="AB48">
        <v>0</v>
      </c>
    </row>
    <row r="49" spans="7:28">
      <c r="G49" t="s">
        <v>91</v>
      </c>
      <c r="H49" s="73">
        <v>132.41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132.41</v>
      </c>
      <c r="W49">
        <v>132.41</v>
      </c>
      <c r="X49">
        <v>0</v>
      </c>
      <c r="Y49">
        <v>0</v>
      </c>
      <c r="Z49">
        <v>0</v>
      </c>
      <c r="AA49">
        <v>0</v>
      </c>
      <c r="AB49">
        <v>0</v>
      </c>
    </row>
    <row r="50" spans="7:28">
      <c r="G50" t="s">
        <v>92</v>
      </c>
      <c r="H50" s="73">
        <v>77.72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77.72</v>
      </c>
      <c r="W50">
        <v>77.72</v>
      </c>
      <c r="X50">
        <v>0</v>
      </c>
      <c r="Y50">
        <v>0</v>
      </c>
      <c r="Z50">
        <v>0</v>
      </c>
      <c r="AA50">
        <v>0</v>
      </c>
      <c r="AB50">
        <v>0</v>
      </c>
    </row>
    <row r="51" spans="7:28">
      <c r="G51" t="s">
        <v>93</v>
      </c>
      <c r="H51" s="73">
        <v>42.22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42.22</v>
      </c>
      <c r="W51">
        <v>42.22</v>
      </c>
      <c r="X51">
        <v>0</v>
      </c>
      <c r="Y51">
        <v>0</v>
      </c>
      <c r="Z51">
        <v>0</v>
      </c>
      <c r="AA51">
        <v>0</v>
      </c>
      <c r="AB51">
        <v>0</v>
      </c>
    </row>
    <row r="52" spans="7:28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</row>
    <row r="53" spans="7:28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10.55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10.55</v>
      </c>
      <c r="W67">
        <v>0</v>
      </c>
      <c r="X67">
        <v>0</v>
      </c>
      <c r="Y67">
        <v>10.55</v>
      </c>
      <c r="Z67">
        <v>0</v>
      </c>
      <c r="AA67">
        <v>0</v>
      </c>
      <c r="AB67">
        <v>0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10.55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10.55</v>
      </c>
      <c r="W68">
        <v>0</v>
      </c>
      <c r="X68">
        <v>0</v>
      </c>
      <c r="Y68">
        <v>10.55</v>
      </c>
      <c r="Z68">
        <v>0</v>
      </c>
      <c r="AA68">
        <v>0</v>
      </c>
      <c r="AB68">
        <v>0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10.55</v>
      </c>
      <c r="M69" s="74">
        <v>0</v>
      </c>
      <c r="N69" s="73">
        <v>0</v>
      </c>
      <c r="O69" s="46">
        <v>-45</v>
      </c>
      <c r="P69" s="46">
        <v>0</v>
      </c>
      <c r="Q69" s="46">
        <v>0</v>
      </c>
      <c r="R69" s="46">
        <v>0</v>
      </c>
      <c r="S69" s="74">
        <v>0</v>
      </c>
      <c r="U69" s="73">
        <v>-45</v>
      </c>
      <c r="V69" s="74">
        <v>10.55</v>
      </c>
      <c r="W69">
        <v>0</v>
      </c>
      <c r="X69">
        <v>-45</v>
      </c>
      <c r="Y69">
        <v>10.55</v>
      </c>
      <c r="Z69">
        <v>0</v>
      </c>
      <c r="AA69">
        <v>0</v>
      </c>
      <c r="AB69">
        <v>0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-20</v>
      </c>
      <c r="P70" s="46">
        <v>-169</v>
      </c>
      <c r="Q70" s="46">
        <v>0</v>
      </c>
      <c r="R70" s="46">
        <v>0</v>
      </c>
      <c r="S70" s="74">
        <v>0</v>
      </c>
      <c r="U70" s="73">
        <v>-189</v>
      </c>
      <c r="V70" s="74">
        <v>0</v>
      </c>
      <c r="W70">
        <v>0</v>
      </c>
      <c r="X70">
        <v>-20</v>
      </c>
      <c r="Y70">
        <v>0</v>
      </c>
      <c r="Z70">
        <v>0</v>
      </c>
      <c r="AA70">
        <v>0</v>
      </c>
      <c r="AB70">
        <v>-169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3.65</v>
      </c>
      <c r="N71" s="73">
        <v>0</v>
      </c>
      <c r="O71" s="46">
        <v>0</v>
      </c>
      <c r="P71" s="46">
        <v>-159</v>
      </c>
      <c r="Q71" s="46">
        <v>0</v>
      </c>
      <c r="R71" s="46">
        <v>0</v>
      </c>
      <c r="S71" s="74">
        <v>0</v>
      </c>
      <c r="U71" s="73">
        <v>-159</v>
      </c>
      <c r="V71" s="74">
        <v>3.65</v>
      </c>
      <c r="W71">
        <v>0</v>
      </c>
      <c r="X71">
        <v>0</v>
      </c>
      <c r="Y71">
        <v>0</v>
      </c>
      <c r="Z71">
        <v>0</v>
      </c>
      <c r="AA71">
        <v>3.65</v>
      </c>
      <c r="AB71">
        <v>-159</v>
      </c>
    </row>
    <row r="72" spans="7:28">
      <c r="G72" t="s">
        <v>114</v>
      </c>
      <c r="H72" s="73">
        <v>0</v>
      </c>
      <c r="I72" s="46">
        <v>0</v>
      </c>
      <c r="J72" s="46">
        <v>0</v>
      </c>
      <c r="K72" s="46">
        <v>6.43</v>
      </c>
      <c r="L72" s="46">
        <v>16.21</v>
      </c>
      <c r="M72" s="74">
        <v>4.51</v>
      </c>
      <c r="N72" s="73">
        <v>0</v>
      </c>
      <c r="O72" s="46">
        <v>0</v>
      </c>
      <c r="P72" s="46">
        <v>-149</v>
      </c>
      <c r="Q72" s="46">
        <v>0</v>
      </c>
      <c r="R72" s="46">
        <v>0</v>
      </c>
      <c r="S72" s="74">
        <v>0</v>
      </c>
      <c r="U72" s="73">
        <v>-149</v>
      </c>
      <c r="V72" s="74">
        <v>27.15</v>
      </c>
      <c r="W72">
        <v>0</v>
      </c>
      <c r="X72">
        <v>0</v>
      </c>
      <c r="Y72">
        <v>16.21</v>
      </c>
      <c r="Z72">
        <v>6.43</v>
      </c>
      <c r="AA72">
        <v>4.51</v>
      </c>
      <c r="AB72">
        <v>-149</v>
      </c>
    </row>
    <row r="73" spans="7:28">
      <c r="G73" t="s">
        <v>115</v>
      </c>
      <c r="H73" s="73">
        <v>2.66</v>
      </c>
      <c r="I73" s="46">
        <v>0</v>
      </c>
      <c r="J73" s="46">
        <v>0</v>
      </c>
      <c r="K73" s="46">
        <v>9</v>
      </c>
      <c r="L73" s="46">
        <v>24.46</v>
      </c>
      <c r="M73" s="74">
        <v>7.96</v>
      </c>
      <c r="N73" s="73">
        <v>0</v>
      </c>
      <c r="O73" s="46">
        <v>0</v>
      </c>
      <c r="P73" s="46">
        <v>-150</v>
      </c>
      <c r="Q73" s="46">
        <v>0</v>
      </c>
      <c r="R73" s="46">
        <v>0</v>
      </c>
      <c r="S73" s="74">
        <v>0</v>
      </c>
      <c r="U73" s="73">
        <v>-150</v>
      </c>
      <c r="V73" s="74">
        <v>44.08</v>
      </c>
      <c r="W73">
        <v>2.66</v>
      </c>
      <c r="X73">
        <v>0</v>
      </c>
      <c r="Y73">
        <v>24.46</v>
      </c>
      <c r="Z73">
        <v>9</v>
      </c>
      <c r="AA73">
        <v>7.96</v>
      </c>
      <c r="AB73">
        <v>-150</v>
      </c>
    </row>
    <row r="74" spans="7:28">
      <c r="G74" t="s">
        <v>116</v>
      </c>
      <c r="H74" s="73">
        <v>0</v>
      </c>
      <c r="I74" s="46">
        <v>0</v>
      </c>
      <c r="J74" s="46">
        <v>0</v>
      </c>
      <c r="K74" s="46">
        <v>6.62</v>
      </c>
      <c r="L74" s="46">
        <v>17.89</v>
      </c>
      <c r="M74" s="74">
        <v>6.55</v>
      </c>
      <c r="N74" s="73">
        <v>0</v>
      </c>
      <c r="O74" s="46">
        <v>0</v>
      </c>
      <c r="P74" s="46">
        <v>-120</v>
      </c>
      <c r="Q74" s="46">
        <v>0</v>
      </c>
      <c r="R74" s="46">
        <v>0</v>
      </c>
      <c r="S74" s="74">
        <v>0</v>
      </c>
      <c r="U74" s="73">
        <v>-120</v>
      </c>
      <c r="V74" s="74">
        <v>31.06</v>
      </c>
      <c r="W74">
        <v>0</v>
      </c>
      <c r="X74">
        <v>0</v>
      </c>
      <c r="Y74">
        <v>17.89</v>
      </c>
      <c r="Z74">
        <v>6.62</v>
      </c>
      <c r="AA74">
        <v>6.55</v>
      </c>
      <c r="AB74">
        <v>-120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7.12</v>
      </c>
      <c r="L75" s="46">
        <v>20</v>
      </c>
      <c r="M75" s="74">
        <v>7.05</v>
      </c>
      <c r="N75" s="73">
        <v>0</v>
      </c>
      <c r="O75" s="46">
        <v>0</v>
      </c>
      <c r="P75" s="46">
        <v>-44</v>
      </c>
      <c r="Q75" s="46">
        <v>0</v>
      </c>
      <c r="R75" s="46">
        <v>0</v>
      </c>
      <c r="S75" s="74">
        <v>0</v>
      </c>
      <c r="U75" s="73">
        <v>-44</v>
      </c>
      <c r="V75" s="74">
        <v>34.17</v>
      </c>
      <c r="W75">
        <v>0</v>
      </c>
      <c r="X75">
        <v>0</v>
      </c>
      <c r="Y75">
        <v>20</v>
      </c>
      <c r="Z75">
        <v>7.12</v>
      </c>
      <c r="AA75">
        <v>7.05</v>
      </c>
      <c r="AB75">
        <v>-44</v>
      </c>
    </row>
    <row r="76" spans="7:28">
      <c r="G76" t="s">
        <v>118</v>
      </c>
      <c r="H76" s="73">
        <v>5.0199999999999996</v>
      </c>
      <c r="I76" s="46">
        <v>0</v>
      </c>
      <c r="J76" s="46">
        <v>0</v>
      </c>
      <c r="K76" s="46">
        <v>6.23</v>
      </c>
      <c r="L76" s="46">
        <v>18.170000000000002</v>
      </c>
      <c r="M76" s="74">
        <v>5.4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34.82</v>
      </c>
      <c r="W76">
        <v>5.0199999999999996</v>
      </c>
      <c r="X76">
        <v>0</v>
      </c>
      <c r="Y76">
        <v>18.170000000000002</v>
      </c>
      <c r="Z76">
        <v>6.23</v>
      </c>
      <c r="AA76">
        <v>5.4</v>
      </c>
      <c r="AB76">
        <v>0</v>
      </c>
    </row>
    <row r="77" spans="7:28">
      <c r="G77" t="s">
        <v>119</v>
      </c>
      <c r="H77" s="73">
        <v>20.16</v>
      </c>
      <c r="I77" s="46">
        <v>0</v>
      </c>
      <c r="J77" s="46">
        <v>0</v>
      </c>
      <c r="K77" s="46">
        <v>6.46</v>
      </c>
      <c r="L77" s="46">
        <v>19.52</v>
      </c>
      <c r="M77" s="74">
        <v>6.39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52.53</v>
      </c>
      <c r="W77">
        <v>20.16</v>
      </c>
      <c r="X77">
        <v>0</v>
      </c>
      <c r="Y77">
        <v>19.52</v>
      </c>
      <c r="Z77">
        <v>6.46</v>
      </c>
      <c r="AA77">
        <v>6.39</v>
      </c>
      <c r="AB77">
        <v>0</v>
      </c>
    </row>
    <row r="78" spans="7:28">
      <c r="G78" t="s">
        <v>120</v>
      </c>
      <c r="H78" s="73">
        <v>1.9</v>
      </c>
      <c r="I78" s="46">
        <v>0</v>
      </c>
      <c r="J78" s="46">
        <v>0</v>
      </c>
      <c r="K78" s="46">
        <v>6.42</v>
      </c>
      <c r="L78" s="46">
        <v>19.399999999999999</v>
      </c>
      <c r="M78" s="74">
        <v>5.97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33.69</v>
      </c>
      <c r="W78">
        <v>1.9</v>
      </c>
      <c r="X78">
        <v>0</v>
      </c>
      <c r="Y78">
        <v>19.399999999999999</v>
      </c>
      <c r="Z78">
        <v>6.42</v>
      </c>
      <c r="AA78">
        <v>5.97</v>
      </c>
      <c r="AB78">
        <v>0</v>
      </c>
    </row>
    <row r="79" spans="7:28">
      <c r="G79" t="s">
        <v>121</v>
      </c>
      <c r="H79" s="73">
        <v>120.23</v>
      </c>
      <c r="I79" s="46">
        <v>0</v>
      </c>
      <c r="J79" s="46">
        <v>0</v>
      </c>
      <c r="K79" s="46">
        <v>6.62</v>
      </c>
      <c r="L79" s="46">
        <v>19.920000000000002</v>
      </c>
      <c r="M79" s="74">
        <v>6.69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153.46</v>
      </c>
      <c r="W79">
        <v>120.23</v>
      </c>
      <c r="X79">
        <v>0</v>
      </c>
      <c r="Y79">
        <v>19.920000000000002</v>
      </c>
      <c r="Z79">
        <v>6.62</v>
      </c>
      <c r="AA79">
        <v>6.69</v>
      </c>
      <c r="AB79">
        <v>0</v>
      </c>
    </row>
    <row r="80" spans="7:28">
      <c r="G80" t="s">
        <v>122</v>
      </c>
      <c r="H80" s="73">
        <v>167.5</v>
      </c>
      <c r="I80" s="46">
        <v>0</v>
      </c>
      <c r="J80" s="46">
        <v>0</v>
      </c>
      <c r="K80" s="46">
        <v>6.4</v>
      </c>
      <c r="L80" s="46">
        <v>19.190000000000001</v>
      </c>
      <c r="M80" s="74">
        <v>5.8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198.89</v>
      </c>
      <c r="W80">
        <v>167.5</v>
      </c>
      <c r="X80">
        <v>0</v>
      </c>
      <c r="Y80">
        <v>19.190000000000001</v>
      </c>
      <c r="Z80">
        <v>6.4</v>
      </c>
      <c r="AA80">
        <v>5.8</v>
      </c>
      <c r="AB80">
        <v>0</v>
      </c>
    </row>
    <row r="81" spans="7:28">
      <c r="G81" t="s">
        <v>123</v>
      </c>
      <c r="H81" s="73">
        <v>228</v>
      </c>
      <c r="I81" s="46">
        <v>0</v>
      </c>
      <c r="J81" s="46">
        <v>0</v>
      </c>
      <c r="K81" s="46">
        <v>0</v>
      </c>
      <c r="L81" s="46">
        <v>0</v>
      </c>
      <c r="M81" s="74">
        <v>8.8800000000000008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236.88</v>
      </c>
      <c r="W81">
        <v>228</v>
      </c>
      <c r="X81">
        <v>0</v>
      </c>
      <c r="Y81">
        <v>0</v>
      </c>
      <c r="Z81">
        <v>0</v>
      </c>
      <c r="AA81">
        <v>8.8800000000000008</v>
      </c>
      <c r="AB81">
        <v>0</v>
      </c>
    </row>
    <row r="82" spans="7:28">
      <c r="G82" t="s">
        <v>124</v>
      </c>
      <c r="H82" s="73">
        <v>225.48</v>
      </c>
      <c r="I82" s="46">
        <v>0</v>
      </c>
      <c r="J82" s="46">
        <v>0</v>
      </c>
      <c r="K82" s="46">
        <v>0</v>
      </c>
      <c r="L82" s="46">
        <v>0</v>
      </c>
      <c r="M82" s="74">
        <v>9.5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234.98</v>
      </c>
      <c r="W82">
        <v>225.48</v>
      </c>
      <c r="X82">
        <v>0</v>
      </c>
      <c r="Y82">
        <v>0</v>
      </c>
      <c r="Z82">
        <v>0</v>
      </c>
      <c r="AA82">
        <v>9.5</v>
      </c>
      <c r="AB82">
        <v>0</v>
      </c>
    </row>
    <row r="83" spans="7:28">
      <c r="G83" t="s">
        <v>125</v>
      </c>
      <c r="H83" s="73">
        <v>145.84</v>
      </c>
      <c r="I83" s="46">
        <v>0</v>
      </c>
      <c r="J83" s="46">
        <v>0</v>
      </c>
      <c r="K83" s="46">
        <v>0</v>
      </c>
      <c r="L83" s="46">
        <v>0</v>
      </c>
      <c r="M83" s="74">
        <v>9.5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155.34</v>
      </c>
      <c r="W83">
        <v>145.84</v>
      </c>
      <c r="X83">
        <v>0</v>
      </c>
      <c r="Y83">
        <v>0</v>
      </c>
      <c r="Z83">
        <v>0</v>
      </c>
      <c r="AA83">
        <v>9.5</v>
      </c>
      <c r="AB83">
        <v>0</v>
      </c>
    </row>
    <row r="84" spans="7:28">
      <c r="G84" t="s">
        <v>126</v>
      </c>
      <c r="H84" s="73">
        <v>103.63</v>
      </c>
      <c r="I84" s="46">
        <v>0</v>
      </c>
      <c r="J84" s="46">
        <v>0</v>
      </c>
      <c r="K84" s="46">
        <v>0</v>
      </c>
      <c r="L84" s="46">
        <v>0</v>
      </c>
      <c r="M84" s="74">
        <v>9.5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113.13</v>
      </c>
      <c r="W84">
        <v>103.63</v>
      </c>
      <c r="X84">
        <v>0</v>
      </c>
      <c r="Y84">
        <v>0</v>
      </c>
      <c r="Z84">
        <v>0</v>
      </c>
      <c r="AA84">
        <v>9.5</v>
      </c>
      <c r="AB84">
        <v>0</v>
      </c>
    </row>
    <row r="85" spans="7:28">
      <c r="G85" t="s">
        <v>127</v>
      </c>
      <c r="H85" s="73">
        <v>244.67</v>
      </c>
      <c r="I85" s="46">
        <v>0</v>
      </c>
      <c r="J85" s="46">
        <v>0</v>
      </c>
      <c r="K85" s="46">
        <v>0</v>
      </c>
      <c r="L85" s="46">
        <v>0</v>
      </c>
      <c r="M85" s="74">
        <v>9.5</v>
      </c>
      <c r="N85" s="73">
        <v>0</v>
      </c>
      <c r="O85" s="46">
        <v>0</v>
      </c>
      <c r="P85" s="46">
        <v>-192</v>
      </c>
      <c r="Q85" s="46">
        <v>0</v>
      </c>
      <c r="R85" s="46">
        <v>0</v>
      </c>
      <c r="S85" s="74">
        <v>0</v>
      </c>
      <c r="U85" s="73">
        <v>-192</v>
      </c>
      <c r="V85" s="74">
        <v>254.17</v>
      </c>
      <c r="W85">
        <v>244.67</v>
      </c>
      <c r="X85">
        <v>0</v>
      </c>
      <c r="Y85">
        <v>0</v>
      </c>
      <c r="Z85">
        <v>0</v>
      </c>
      <c r="AA85">
        <v>9.5</v>
      </c>
      <c r="AB85">
        <v>-192</v>
      </c>
    </row>
    <row r="86" spans="7:28">
      <c r="G86" t="s">
        <v>128</v>
      </c>
      <c r="H86" s="73">
        <v>304.16000000000003</v>
      </c>
      <c r="I86" s="46">
        <v>0</v>
      </c>
      <c r="J86" s="46">
        <v>0</v>
      </c>
      <c r="K86" s="46">
        <v>0</v>
      </c>
      <c r="L86" s="46">
        <v>0</v>
      </c>
      <c r="M86" s="74">
        <v>6.24</v>
      </c>
      <c r="N86" s="73">
        <v>0</v>
      </c>
      <c r="O86" s="46">
        <v>-90</v>
      </c>
      <c r="P86" s="46">
        <v>-139.18</v>
      </c>
      <c r="Q86" s="46">
        <v>0</v>
      </c>
      <c r="R86" s="46">
        <v>0</v>
      </c>
      <c r="S86" s="74">
        <v>0</v>
      </c>
      <c r="U86" s="73">
        <v>-229.18</v>
      </c>
      <c r="V86" s="74">
        <v>310.39999999999998</v>
      </c>
      <c r="W86">
        <v>304.16000000000003</v>
      </c>
      <c r="X86">
        <v>-90</v>
      </c>
      <c r="Y86">
        <v>0</v>
      </c>
      <c r="Z86">
        <v>0</v>
      </c>
      <c r="AA86">
        <v>6.24</v>
      </c>
      <c r="AB86">
        <v>-139.18</v>
      </c>
    </row>
    <row r="87" spans="7:28">
      <c r="G87" t="s">
        <v>129</v>
      </c>
      <c r="H87" s="73">
        <v>286.89</v>
      </c>
      <c r="I87" s="46">
        <v>0</v>
      </c>
      <c r="J87" s="46">
        <v>0</v>
      </c>
      <c r="K87" s="46">
        <v>0</v>
      </c>
      <c r="L87" s="46">
        <v>0</v>
      </c>
      <c r="M87" s="74">
        <v>9.5</v>
      </c>
      <c r="N87" s="73">
        <v>0</v>
      </c>
      <c r="O87" s="46">
        <v>-6</v>
      </c>
      <c r="P87" s="46">
        <v>0</v>
      </c>
      <c r="Q87" s="46">
        <v>0</v>
      </c>
      <c r="R87" s="46">
        <v>0</v>
      </c>
      <c r="S87" s="74">
        <v>0</v>
      </c>
      <c r="U87" s="73">
        <v>-6</v>
      </c>
      <c r="V87" s="74">
        <v>296.39</v>
      </c>
      <c r="W87">
        <v>286.89</v>
      </c>
      <c r="X87">
        <v>-6</v>
      </c>
      <c r="Y87">
        <v>0</v>
      </c>
      <c r="Z87">
        <v>0</v>
      </c>
      <c r="AA87">
        <v>9.5</v>
      </c>
      <c r="AB87">
        <v>0</v>
      </c>
    </row>
    <row r="88" spans="7:28">
      <c r="G88" t="s">
        <v>130</v>
      </c>
      <c r="H88" s="73">
        <v>269.62</v>
      </c>
      <c r="I88" s="46">
        <v>0</v>
      </c>
      <c r="J88" s="46">
        <v>0</v>
      </c>
      <c r="K88" s="46">
        <v>0</v>
      </c>
      <c r="L88" s="46">
        <v>10.55</v>
      </c>
      <c r="M88" s="74">
        <v>0</v>
      </c>
      <c r="N88" s="73">
        <v>0</v>
      </c>
      <c r="O88" s="46">
        <v>-1</v>
      </c>
      <c r="P88" s="46">
        <v>0</v>
      </c>
      <c r="Q88" s="46">
        <v>0</v>
      </c>
      <c r="R88" s="46">
        <v>0</v>
      </c>
      <c r="S88" s="74">
        <v>0</v>
      </c>
      <c r="U88" s="73">
        <v>-1</v>
      </c>
      <c r="V88" s="74">
        <v>280.17</v>
      </c>
      <c r="W88">
        <v>269.62</v>
      </c>
      <c r="X88">
        <v>-1</v>
      </c>
      <c r="Y88">
        <v>10.55</v>
      </c>
      <c r="Z88">
        <v>0</v>
      </c>
      <c r="AA88">
        <v>0</v>
      </c>
      <c r="AB88">
        <v>0</v>
      </c>
    </row>
    <row r="89" spans="7:28">
      <c r="G89" t="s">
        <v>131</v>
      </c>
      <c r="H89" s="73">
        <v>256.19</v>
      </c>
      <c r="I89" s="46">
        <v>0</v>
      </c>
      <c r="J89" s="46">
        <v>0</v>
      </c>
      <c r="K89" s="46">
        <v>0</v>
      </c>
      <c r="L89" s="46">
        <v>0</v>
      </c>
      <c r="M89" s="74">
        <v>2.6</v>
      </c>
      <c r="N89" s="73">
        <v>0</v>
      </c>
      <c r="O89" s="46">
        <v>-11</v>
      </c>
      <c r="P89" s="46">
        <v>0</v>
      </c>
      <c r="Q89" s="46">
        <v>0</v>
      </c>
      <c r="R89" s="46">
        <v>0</v>
      </c>
      <c r="S89" s="74">
        <v>0</v>
      </c>
      <c r="U89" s="73">
        <v>-11</v>
      </c>
      <c r="V89" s="74">
        <v>258.79000000000002</v>
      </c>
      <c r="W89">
        <v>256.19</v>
      </c>
      <c r="X89">
        <v>-11</v>
      </c>
      <c r="Y89">
        <v>0</v>
      </c>
      <c r="Z89">
        <v>0</v>
      </c>
      <c r="AA89">
        <v>2.6</v>
      </c>
      <c r="AB89">
        <v>0</v>
      </c>
    </row>
    <row r="90" spans="7:28">
      <c r="G90" t="s">
        <v>132</v>
      </c>
      <c r="H90" s="73">
        <v>237</v>
      </c>
      <c r="I90" s="46">
        <v>0</v>
      </c>
      <c r="J90" s="46">
        <v>0</v>
      </c>
      <c r="K90" s="46">
        <v>0</v>
      </c>
      <c r="L90" s="46">
        <v>0</v>
      </c>
      <c r="M90" s="74">
        <v>5.35</v>
      </c>
      <c r="N90" s="73">
        <v>0</v>
      </c>
      <c r="O90" s="46">
        <v>-31</v>
      </c>
      <c r="P90" s="46">
        <v>0</v>
      </c>
      <c r="Q90" s="46">
        <v>0</v>
      </c>
      <c r="R90" s="46">
        <v>0</v>
      </c>
      <c r="S90" s="74">
        <v>0</v>
      </c>
      <c r="U90" s="73">
        <v>-31</v>
      </c>
      <c r="V90" s="74">
        <v>242.35</v>
      </c>
      <c r="W90">
        <v>237</v>
      </c>
      <c r="X90">
        <v>-31</v>
      </c>
      <c r="Y90">
        <v>0</v>
      </c>
      <c r="Z90">
        <v>0</v>
      </c>
      <c r="AA90">
        <v>5.35</v>
      </c>
      <c r="AB90">
        <v>0</v>
      </c>
    </row>
    <row r="91" spans="7:28">
      <c r="G91" t="s">
        <v>133</v>
      </c>
      <c r="H91" s="73">
        <v>218.76</v>
      </c>
      <c r="I91" s="46">
        <v>0</v>
      </c>
      <c r="J91" s="46">
        <v>0</v>
      </c>
      <c r="K91" s="46">
        <v>0</v>
      </c>
      <c r="L91" s="46">
        <v>0</v>
      </c>
      <c r="M91" s="74">
        <v>6.24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225</v>
      </c>
      <c r="W91">
        <v>218.76</v>
      </c>
      <c r="X91">
        <v>0</v>
      </c>
      <c r="Y91">
        <v>0</v>
      </c>
      <c r="Z91">
        <v>0</v>
      </c>
      <c r="AA91">
        <v>6.24</v>
      </c>
      <c r="AB91">
        <v>0</v>
      </c>
    </row>
    <row r="92" spans="7:28">
      <c r="G92" t="s">
        <v>134</v>
      </c>
      <c r="H92" s="73">
        <v>154.47999999999999</v>
      </c>
      <c r="I92" s="46">
        <v>0</v>
      </c>
      <c r="J92" s="46">
        <v>0</v>
      </c>
      <c r="K92" s="46">
        <v>0</v>
      </c>
      <c r="L92" s="46">
        <v>6.72</v>
      </c>
      <c r="M92" s="74">
        <v>7.96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169.16</v>
      </c>
      <c r="W92">
        <v>154.47999999999999</v>
      </c>
      <c r="X92">
        <v>0</v>
      </c>
      <c r="Y92">
        <v>6.72</v>
      </c>
      <c r="Z92">
        <v>0</v>
      </c>
      <c r="AA92">
        <v>7.96</v>
      </c>
      <c r="AB92">
        <v>0</v>
      </c>
    </row>
    <row r="93" spans="7:28">
      <c r="G93" t="s">
        <v>135</v>
      </c>
      <c r="H93" s="73">
        <v>113.22</v>
      </c>
      <c r="I93" s="46">
        <v>0</v>
      </c>
      <c r="J93" s="46">
        <v>0</v>
      </c>
      <c r="K93" s="46">
        <v>0</v>
      </c>
      <c r="L93" s="46">
        <v>7.2</v>
      </c>
      <c r="M93" s="74">
        <v>7.1</v>
      </c>
      <c r="N93" s="73">
        <v>0</v>
      </c>
      <c r="O93" s="46">
        <v>-14</v>
      </c>
      <c r="P93" s="46">
        <v>0</v>
      </c>
      <c r="Q93" s="46">
        <v>0</v>
      </c>
      <c r="R93" s="46">
        <v>0</v>
      </c>
      <c r="S93" s="74">
        <v>0</v>
      </c>
      <c r="U93" s="73">
        <v>-14</v>
      </c>
      <c r="V93" s="74">
        <v>127.52</v>
      </c>
      <c r="W93">
        <v>113.22</v>
      </c>
      <c r="X93">
        <v>-14</v>
      </c>
      <c r="Y93">
        <v>7.2</v>
      </c>
      <c r="Z93">
        <v>0</v>
      </c>
      <c r="AA93">
        <v>7.1</v>
      </c>
      <c r="AB93">
        <v>0</v>
      </c>
    </row>
    <row r="94" spans="7:28">
      <c r="G94" t="s">
        <v>136</v>
      </c>
      <c r="H94" s="73">
        <v>22.07</v>
      </c>
      <c r="I94" s="46">
        <v>0</v>
      </c>
      <c r="J94" s="46">
        <v>0</v>
      </c>
      <c r="K94" s="46">
        <v>0</v>
      </c>
      <c r="L94" s="46">
        <v>0</v>
      </c>
      <c r="M94" s="74">
        <v>6.04</v>
      </c>
      <c r="N94" s="73">
        <v>0</v>
      </c>
      <c r="O94" s="46">
        <v>-29</v>
      </c>
      <c r="P94" s="46">
        <v>-3</v>
      </c>
      <c r="Q94" s="46">
        <v>0</v>
      </c>
      <c r="R94" s="46">
        <v>0</v>
      </c>
      <c r="S94" s="74">
        <v>0</v>
      </c>
      <c r="U94" s="73">
        <v>-32</v>
      </c>
      <c r="V94" s="74">
        <v>28.11</v>
      </c>
      <c r="W94">
        <v>22.07</v>
      </c>
      <c r="X94">
        <v>-29</v>
      </c>
      <c r="Y94">
        <v>0</v>
      </c>
      <c r="Z94">
        <v>0</v>
      </c>
      <c r="AA94">
        <v>6.04</v>
      </c>
      <c r="AB94">
        <v>-3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8.5399999999999991</v>
      </c>
      <c r="N95" s="73">
        <v>0</v>
      </c>
      <c r="O95" s="46">
        <v>-43</v>
      </c>
      <c r="P95" s="46">
        <v>-38</v>
      </c>
      <c r="Q95" s="46">
        <v>0</v>
      </c>
      <c r="R95" s="46">
        <v>0</v>
      </c>
      <c r="S95" s="74">
        <v>0</v>
      </c>
      <c r="U95" s="73">
        <v>-81</v>
      </c>
      <c r="V95" s="74">
        <v>8.5399999999999991</v>
      </c>
      <c r="W95">
        <v>0</v>
      </c>
      <c r="X95">
        <v>-43</v>
      </c>
      <c r="Y95">
        <v>0</v>
      </c>
      <c r="Z95">
        <v>0</v>
      </c>
      <c r="AA95">
        <v>8.5399999999999991</v>
      </c>
      <c r="AB95">
        <v>-38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7.2</v>
      </c>
      <c r="M96" s="74">
        <v>9.5</v>
      </c>
      <c r="N96" s="73">
        <v>0</v>
      </c>
      <c r="O96" s="46">
        <v>-68</v>
      </c>
      <c r="P96" s="46">
        <v>-81</v>
      </c>
      <c r="Q96" s="46">
        <v>0</v>
      </c>
      <c r="R96" s="46">
        <v>0</v>
      </c>
      <c r="S96" s="74">
        <v>0</v>
      </c>
      <c r="U96" s="73">
        <v>-149</v>
      </c>
      <c r="V96" s="74">
        <v>16.7</v>
      </c>
      <c r="W96">
        <v>0</v>
      </c>
      <c r="X96">
        <v>-68</v>
      </c>
      <c r="Y96">
        <v>7.2</v>
      </c>
      <c r="Z96">
        <v>0</v>
      </c>
      <c r="AA96">
        <v>9.5</v>
      </c>
      <c r="AB96">
        <v>-81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7.2</v>
      </c>
      <c r="M97" s="74">
        <v>5.47</v>
      </c>
      <c r="N97" s="73">
        <v>0</v>
      </c>
      <c r="O97" s="46">
        <v>-103</v>
      </c>
      <c r="P97" s="46">
        <v>-118</v>
      </c>
      <c r="Q97" s="46">
        <v>0</v>
      </c>
      <c r="R97" s="46">
        <v>0</v>
      </c>
      <c r="S97" s="74">
        <v>0</v>
      </c>
      <c r="U97" s="73">
        <v>-221</v>
      </c>
      <c r="V97" s="74">
        <v>12.67</v>
      </c>
      <c r="W97">
        <v>0</v>
      </c>
      <c r="X97">
        <v>-103</v>
      </c>
      <c r="Y97">
        <v>7.2</v>
      </c>
      <c r="Z97">
        <v>0</v>
      </c>
      <c r="AA97">
        <v>5.47</v>
      </c>
      <c r="AB97">
        <v>-118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7.48</v>
      </c>
      <c r="M98" s="74">
        <v>3.17</v>
      </c>
      <c r="N98" s="73">
        <v>0</v>
      </c>
      <c r="O98" s="46">
        <v>-133</v>
      </c>
      <c r="P98" s="46">
        <v>0</v>
      </c>
      <c r="Q98" s="46">
        <v>0</v>
      </c>
      <c r="R98" s="46">
        <v>0</v>
      </c>
      <c r="S98" s="74">
        <v>0</v>
      </c>
      <c r="U98" s="73">
        <v>-133</v>
      </c>
      <c r="V98" s="74">
        <v>10.65</v>
      </c>
      <c r="W98">
        <v>0</v>
      </c>
      <c r="X98">
        <v>-133</v>
      </c>
      <c r="Y98">
        <v>7.48</v>
      </c>
      <c r="Z98">
        <v>0</v>
      </c>
      <c r="AA98">
        <v>3.17</v>
      </c>
      <c r="AB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1.1827974999999999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3.8195E-2</v>
      </c>
      <c r="L99" s="69">
        <f t="shared" si="1"/>
        <v>0.17560250000000002</v>
      </c>
      <c r="M99" s="69">
        <f t="shared" si="1"/>
        <v>9.1887500000000039E-2</v>
      </c>
      <c r="N99" s="68">
        <f t="shared" si="1"/>
        <v>-0.70474999999999999</v>
      </c>
      <c r="O99" s="69">
        <f t="shared" si="1"/>
        <v>-2.0037500000000001</v>
      </c>
      <c r="P99" s="69">
        <f t="shared" si="1"/>
        <v>-1.277795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-3.9862950000000001</v>
      </c>
      <c r="V99" s="70">
        <f t="shared" si="1"/>
        <v>1.4884825000000004</v>
      </c>
      <c r="W99">
        <f t="shared" si="1"/>
        <v>0.47804750000000001</v>
      </c>
      <c r="X99">
        <f t="shared" si="1"/>
        <v>-2.0037500000000001</v>
      </c>
      <c r="Y99">
        <f t="shared" si="1"/>
        <v>0.17560250000000002</v>
      </c>
      <c r="Z99">
        <f t="shared" si="1"/>
        <v>3.8195E-2</v>
      </c>
      <c r="AA99">
        <f t="shared" si="1"/>
        <v>9.1887500000000039E-2</v>
      </c>
      <c r="AB99">
        <f t="shared" si="1"/>
        <v>-1.277795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M3" activePane="bottomRight" state="frozen"/>
      <selection sqref="A1:D35"/>
      <selection pane="topRight" sqref="A1:D35"/>
      <selection pane="bottomLeft" sqref="A1:D35"/>
      <selection pane="bottomRight" activeCell="AY3" sqref="AY3:AY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1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W1" t="s">
        <v>534</v>
      </c>
      <c r="X1" t="s">
        <v>536</v>
      </c>
      <c r="Y1" t="s">
        <v>538</v>
      </c>
      <c r="Z1" t="s">
        <v>145</v>
      </c>
      <c r="AA1" t="s">
        <v>532</v>
      </c>
      <c r="AB1" t="s">
        <v>145</v>
      </c>
      <c r="AC1" t="s">
        <v>145</v>
      </c>
      <c r="AD1" t="s">
        <v>568</v>
      </c>
      <c r="AE1" t="s">
        <v>145</v>
      </c>
      <c r="AF1" t="s">
        <v>571</v>
      </c>
      <c r="AG1" t="s">
        <v>573</v>
      </c>
      <c r="AH1" t="s">
        <v>575</v>
      </c>
      <c r="AI1" t="s">
        <v>577</v>
      </c>
      <c r="AJ1" t="s">
        <v>579</v>
      </c>
      <c r="AK1" t="s">
        <v>146</v>
      </c>
      <c r="AL1" t="s">
        <v>544</v>
      </c>
      <c r="AM1" t="s">
        <v>546</v>
      </c>
      <c r="AN1" t="s">
        <v>146</v>
      </c>
      <c r="AO1" t="s">
        <v>145</v>
      </c>
      <c r="AP1" t="s">
        <v>551</v>
      </c>
      <c r="AQ1" t="s">
        <v>146</v>
      </c>
      <c r="AR1" t="s">
        <v>557</v>
      </c>
      <c r="AS1" t="s">
        <v>559</v>
      </c>
      <c r="AT1" t="s">
        <v>561</v>
      </c>
      <c r="AU1" t="s">
        <v>551</v>
      </c>
      <c r="AV1" t="s">
        <v>564</v>
      </c>
      <c r="AW1" t="s">
        <v>553</v>
      </c>
      <c r="AX1" t="s">
        <v>553</v>
      </c>
      <c r="AY1" t="s">
        <v>566</v>
      </c>
    </row>
    <row r="2" spans="1:5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45304</v>
      </c>
      <c r="W2" s="28" t="s">
        <v>148</v>
      </c>
      <c r="X2" t="s">
        <v>369</v>
      </c>
      <c r="Y2" t="s">
        <v>358</v>
      </c>
      <c r="Z2" t="s">
        <v>540</v>
      </c>
      <c r="AA2" t="s">
        <v>369</v>
      </c>
      <c r="AB2" t="s">
        <v>529</v>
      </c>
      <c r="AC2" t="s">
        <v>529</v>
      </c>
      <c r="AD2" t="s">
        <v>145</v>
      </c>
      <c r="AE2" t="s">
        <v>540</v>
      </c>
      <c r="AF2" t="s">
        <v>148</v>
      </c>
      <c r="AG2" t="s">
        <v>148</v>
      </c>
      <c r="AH2" t="s">
        <v>148</v>
      </c>
      <c r="AI2" t="s">
        <v>145</v>
      </c>
      <c r="AJ2" t="s">
        <v>148</v>
      </c>
      <c r="AK2" t="s">
        <v>542</v>
      </c>
      <c r="AL2" t="s">
        <v>145</v>
      </c>
      <c r="AM2" t="s">
        <v>148</v>
      </c>
      <c r="AN2" t="s">
        <v>548</v>
      </c>
      <c r="AO2" t="s">
        <v>540</v>
      </c>
      <c r="AP2" t="s">
        <v>145</v>
      </c>
      <c r="AQ2" t="s">
        <v>540</v>
      </c>
      <c r="AR2" t="s">
        <v>145</v>
      </c>
      <c r="AS2" t="s">
        <v>148</v>
      </c>
      <c r="AT2" t="s">
        <v>145</v>
      </c>
      <c r="AU2" t="s">
        <v>145</v>
      </c>
      <c r="AV2" t="s">
        <v>149</v>
      </c>
      <c r="AW2" t="s">
        <v>148</v>
      </c>
      <c r="AX2" t="s">
        <v>148</v>
      </c>
      <c r="AY2" t="s">
        <v>146</v>
      </c>
    </row>
    <row r="3" spans="1:51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192.29</v>
      </c>
      <c r="I3" s="53">
        <v>0</v>
      </c>
      <c r="J3" s="53">
        <v>1.47</v>
      </c>
      <c r="K3" s="53">
        <v>106.02000000000001</v>
      </c>
      <c r="L3" s="53">
        <v>5.76</v>
      </c>
      <c r="M3" s="72">
        <v>0</v>
      </c>
      <c r="N3" s="71">
        <v>218.02999999999997</v>
      </c>
      <c r="O3" s="53">
        <v>75.489999999999995</v>
      </c>
      <c r="P3" s="53">
        <v>0</v>
      </c>
      <c r="Q3" s="53">
        <v>0</v>
      </c>
      <c r="R3" s="53">
        <v>0</v>
      </c>
      <c r="S3" s="72">
        <v>0</v>
      </c>
      <c r="W3">
        <v>9.6</v>
      </c>
      <c r="X3">
        <v>5.76</v>
      </c>
      <c r="Y3">
        <v>0.38</v>
      </c>
      <c r="Z3">
        <v>0</v>
      </c>
      <c r="AA3">
        <v>0</v>
      </c>
      <c r="AB3">
        <v>0</v>
      </c>
      <c r="AC3">
        <v>0</v>
      </c>
      <c r="AD3">
        <v>0</v>
      </c>
      <c r="AE3">
        <v>158.47999999999999</v>
      </c>
      <c r="AF3">
        <v>18.23</v>
      </c>
      <c r="AG3">
        <v>8.16</v>
      </c>
      <c r="AH3">
        <v>5.76</v>
      </c>
      <c r="AI3">
        <v>0</v>
      </c>
      <c r="AJ3">
        <v>11.51</v>
      </c>
      <c r="AK3">
        <v>0</v>
      </c>
      <c r="AL3">
        <v>95.95</v>
      </c>
      <c r="AM3">
        <v>6.72</v>
      </c>
      <c r="AN3">
        <v>50</v>
      </c>
      <c r="AO3">
        <v>59.55</v>
      </c>
      <c r="AP3">
        <v>47.98</v>
      </c>
      <c r="AQ3">
        <v>25.49</v>
      </c>
      <c r="AR3">
        <v>0</v>
      </c>
      <c r="AS3">
        <v>46.04</v>
      </c>
      <c r="AT3">
        <v>0</v>
      </c>
      <c r="AU3">
        <v>47.98</v>
      </c>
      <c r="AV3">
        <v>1.47</v>
      </c>
      <c r="AW3">
        <v>0</v>
      </c>
      <c r="AX3">
        <v>0</v>
      </c>
      <c r="AY3">
        <v>0</v>
      </c>
    </row>
    <row r="4" spans="1:51">
      <c r="A4" t="s">
        <v>234</v>
      </c>
      <c r="B4" t="s">
        <v>226</v>
      </c>
      <c r="C4" t="s">
        <v>228</v>
      </c>
      <c r="G4" t="s">
        <v>46</v>
      </c>
      <c r="H4" s="73">
        <v>192.29</v>
      </c>
      <c r="I4" s="46">
        <v>0</v>
      </c>
      <c r="J4" s="46">
        <v>1.47</v>
      </c>
      <c r="K4" s="46">
        <v>106.02000000000001</v>
      </c>
      <c r="L4" s="46">
        <v>5.76</v>
      </c>
      <c r="M4" s="74">
        <v>0</v>
      </c>
      <c r="N4" s="73">
        <v>218.02999999999997</v>
      </c>
      <c r="O4" s="46">
        <v>75.489999999999995</v>
      </c>
      <c r="P4" s="46">
        <v>0</v>
      </c>
      <c r="Q4" s="46">
        <v>0</v>
      </c>
      <c r="R4" s="46">
        <v>0</v>
      </c>
      <c r="S4" s="74">
        <v>0</v>
      </c>
      <c r="W4">
        <v>9.6</v>
      </c>
      <c r="X4">
        <v>5.76</v>
      </c>
      <c r="Y4">
        <v>0.38</v>
      </c>
      <c r="Z4">
        <v>0</v>
      </c>
      <c r="AA4">
        <v>0</v>
      </c>
      <c r="AB4">
        <v>0</v>
      </c>
      <c r="AC4">
        <v>0</v>
      </c>
      <c r="AD4">
        <v>0</v>
      </c>
      <c r="AE4">
        <v>158.47999999999999</v>
      </c>
      <c r="AF4">
        <v>18.23</v>
      </c>
      <c r="AG4">
        <v>8.16</v>
      </c>
      <c r="AH4">
        <v>5.76</v>
      </c>
      <c r="AI4">
        <v>0</v>
      </c>
      <c r="AJ4">
        <v>11.51</v>
      </c>
      <c r="AK4">
        <v>0</v>
      </c>
      <c r="AL4">
        <v>95.95</v>
      </c>
      <c r="AM4">
        <v>6.72</v>
      </c>
      <c r="AN4">
        <v>50</v>
      </c>
      <c r="AO4">
        <v>59.55</v>
      </c>
      <c r="AP4">
        <v>47.98</v>
      </c>
      <c r="AQ4">
        <v>25.49</v>
      </c>
      <c r="AR4">
        <v>0</v>
      </c>
      <c r="AS4">
        <v>46.04</v>
      </c>
      <c r="AT4">
        <v>0</v>
      </c>
      <c r="AU4">
        <v>47.98</v>
      </c>
      <c r="AV4">
        <v>1.47</v>
      </c>
      <c r="AW4">
        <v>0</v>
      </c>
      <c r="AX4">
        <v>0</v>
      </c>
      <c r="AY4">
        <v>0</v>
      </c>
    </row>
    <row r="5" spans="1:51">
      <c r="A5" t="s">
        <v>235</v>
      </c>
      <c r="B5" t="s">
        <v>227</v>
      </c>
      <c r="C5" t="s">
        <v>229</v>
      </c>
      <c r="G5" t="s">
        <v>47</v>
      </c>
      <c r="H5" s="73">
        <v>192.29</v>
      </c>
      <c r="I5" s="46">
        <v>0</v>
      </c>
      <c r="J5" s="46">
        <v>1.47</v>
      </c>
      <c r="K5" s="46">
        <v>106.02000000000001</v>
      </c>
      <c r="L5" s="46">
        <v>5.76</v>
      </c>
      <c r="M5" s="74">
        <v>0</v>
      </c>
      <c r="N5" s="73">
        <v>218.02999999999997</v>
      </c>
      <c r="O5" s="46">
        <v>75.489999999999995</v>
      </c>
      <c r="P5" s="46">
        <v>0</v>
      </c>
      <c r="Q5" s="46">
        <v>0</v>
      </c>
      <c r="R5" s="46">
        <v>0</v>
      </c>
      <c r="S5" s="74">
        <v>0</v>
      </c>
      <c r="W5">
        <v>9.6</v>
      </c>
      <c r="X5">
        <v>5.76</v>
      </c>
      <c r="Y5">
        <v>0.38</v>
      </c>
      <c r="Z5">
        <v>0</v>
      </c>
      <c r="AA5">
        <v>0</v>
      </c>
      <c r="AB5">
        <v>0</v>
      </c>
      <c r="AC5">
        <v>0</v>
      </c>
      <c r="AD5">
        <v>0</v>
      </c>
      <c r="AE5">
        <v>158.47999999999999</v>
      </c>
      <c r="AF5">
        <v>18.23</v>
      </c>
      <c r="AG5">
        <v>8.16</v>
      </c>
      <c r="AH5">
        <v>5.76</v>
      </c>
      <c r="AI5">
        <v>0</v>
      </c>
      <c r="AJ5">
        <v>11.51</v>
      </c>
      <c r="AK5">
        <v>0</v>
      </c>
      <c r="AL5">
        <v>95.95</v>
      </c>
      <c r="AM5">
        <v>6.72</v>
      </c>
      <c r="AN5">
        <v>50</v>
      </c>
      <c r="AO5">
        <v>59.55</v>
      </c>
      <c r="AP5">
        <v>47.98</v>
      </c>
      <c r="AQ5">
        <v>25.49</v>
      </c>
      <c r="AR5">
        <v>0</v>
      </c>
      <c r="AS5">
        <v>46.04</v>
      </c>
      <c r="AT5">
        <v>0</v>
      </c>
      <c r="AU5">
        <v>47.98</v>
      </c>
      <c r="AV5">
        <v>1.47</v>
      </c>
      <c r="AW5">
        <v>0</v>
      </c>
      <c r="AX5">
        <v>0</v>
      </c>
      <c r="AY5">
        <v>0</v>
      </c>
    </row>
    <row r="6" spans="1:51">
      <c r="A6" t="s">
        <v>236</v>
      </c>
      <c r="B6" t="s">
        <v>258</v>
      </c>
      <c r="C6" t="s">
        <v>230</v>
      </c>
      <c r="G6" t="s">
        <v>48</v>
      </c>
      <c r="H6" s="73">
        <v>192.29</v>
      </c>
      <c r="I6" s="46">
        <v>0</v>
      </c>
      <c r="J6" s="46">
        <v>1.47</v>
      </c>
      <c r="K6" s="46">
        <v>106.02000000000001</v>
      </c>
      <c r="L6" s="46">
        <v>5.76</v>
      </c>
      <c r="M6" s="74">
        <v>0</v>
      </c>
      <c r="N6" s="73">
        <v>218.02999999999997</v>
      </c>
      <c r="O6" s="46">
        <v>75.489999999999995</v>
      </c>
      <c r="P6" s="46">
        <v>0</v>
      </c>
      <c r="Q6" s="46">
        <v>0</v>
      </c>
      <c r="R6" s="46">
        <v>0</v>
      </c>
      <c r="S6" s="74">
        <v>0</v>
      </c>
      <c r="W6">
        <v>9.6</v>
      </c>
      <c r="X6">
        <v>5.76</v>
      </c>
      <c r="Y6">
        <v>0.38</v>
      </c>
      <c r="Z6">
        <v>0</v>
      </c>
      <c r="AA6">
        <v>0</v>
      </c>
      <c r="AB6">
        <v>0</v>
      </c>
      <c r="AC6">
        <v>0</v>
      </c>
      <c r="AD6">
        <v>0</v>
      </c>
      <c r="AE6">
        <v>158.47999999999999</v>
      </c>
      <c r="AF6">
        <v>18.23</v>
      </c>
      <c r="AG6">
        <v>8.16</v>
      </c>
      <c r="AH6">
        <v>5.76</v>
      </c>
      <c r="AI6">
        <v>0</v>
      </c>
      <c r="AJ6">
        <v>11.51</v>
      </c>
      <c r="AK6">
        <v>0</v>
      </c>
      <c r="AL6">
        <v>95.95</v>
      </c>
      <c r="AM6">
        <v>6.72</v>
      </c>
      <c r="AN6">
        <v>50</v>
      </c>
      <c r="AO6">
        <v>59.55</v>
      </c>
      <c r="AP6">
        <v>47.98</v>
      </c>
      <c r="AQ6">
        <v>25.49</v>
      </c>
      <c r="AR6">
        <v>0</v>
      </c>
      <c r="AS6">
        <v>46.04</v>
      </c>
      <c r="AT6">
        <v>0</v>
      </c>
      <c r="AU6">
        <v>47.98</v>
      </c>
      <c r="AV6">
        <v>1.47</v>
      </c>
      <c r="AW6">
        <v>0</v>
      </c>
      <c r="AX6">
        <v>0</v>
      </c>
      <c r="AY6">
        <v>0</v>
      </c>
    </row>
    <row r="7" spans="1:51">
      <c r="A7" t="s">
        <v>237</v>
      </c>
      <c r="B7" t="s">
        <v>280</v>
      </c>
      <c r="C7" t="s">
        <v>259</v>
      </c>
      <c r="G7" t="s">
        <v>49</v>
      </c>
      <c r="H7" s="73">
        <v>192.29</v>
      </c>
      <c r="I7" s="46">
        <v>0</v>
      </c>
      <c r="J7" s="46">
        <v>1.47</v>
      </c>
      <c r="K7" s="46">
        <v>106.02000000000001</v>
      </c>
      <c r="L7" s="46">
        <v>5.76</v>
      </c>
      <c r="M7" s="74">
        <v>0</v>
      </c>
      <c r="N7" s="73">
        <v>218.02999999999997</v>
      </c>
      <c r="O7" s="46">
        <v>75.489999999999995</v>
      </c>
      <c r="P7" s="46">
        <v>0</v>
      </c>
      <c r="Q7" s="46">
        <v>0</v>
      </c>
      <c r="R7" s="46">
        <v>0</v>
      </c>
      <c r="S7" s="74">
        <v>0</v>
      </c>
      <c r="W7">
        <v>9.6</v>
      </c>
      <c r="X7">
        <v>5.76</v>
      </c>
      <c r="Y7">
        <v>0.38</v>
      </c>
      <c r="Z7">
        <v>0</v>
      </c>
      <c r="AA7">
        <v>0</v>
      </c>
      <c r="AB7">
        <v>0</v>
      </c>
      <c r="AC7">
        <v>0</v>
      </c>
      <c r="AD7">
        <v>0</v>
      </c>
      <c r="AE7">
        <v>158.47999999999999</v>
      </c>
      <c r="AF7">
        <v>18.23</v>
      </c>
      <c r="AG7">
        <v>8.16</v>
      </c>
      <c r="AH7">
        <v>5.76</v>
      </c>
      <c r="AI7">
        <v>0</v>
      </c>
      <c r="AJ7">
        <v>11.51</v>
      </c>
      <c r="AK7">
        <v>0</v>
      </c>
      <c r="AL7">
        <v>95.95</v>
      </c>
      <c r="AM7">
        <v>6.72</v>
      </c>
      <c r="AN7">
        <v>50</v>
      </c>
      <c r="AO7">
        <v>59.55</v>
      </c>
      <c r="AP7">
        <v>47.98</v>
      </c>
      <c r="AQ7">
        <v>25.49</v>
      </c>
      <c r="AR7">
        <v>0</v>
      </c>
      <c r="AS7">
        <v>46.04</v>
      </c>
      <c r="AT7">
        <v>0</v>
      </c>
      <c r="AU7">
        <v>47.98</v>
      </c>
      <c r="AV7">
        <v>1.47</v>
      </c>
      <c r="AW7">
        <v>0</v>
      </c>
      <c r="AX7">
        <v>0</v>
      </c>
      <c r="AY7">
        <v>0</v>
      </c>
    </row>
    <row r="8" spans="1:51">
      <c r="A8" t="s">
        <v>238</v>
      </c>
      <c r="B8" t="s">
        <v>315</v>
      </c>
      <c r="C8" t="s">
        <v>231</v>
      </c>
      <c r="G8" t="s">
        <v>50</v>
      </c>
      <c r="H8" s="73">
        <v>192.29</v>
      </c>
      <c r="I8" s="46">
        <v>0</v>
      </c>
      <c r="J8" s="46">
        <v>1.47</v>
      </c>
      <c r="K8" s="46">
        <v>106.02000000000001</v>
      </c>
      <c r="L8" s="46">
        <v>5.76</v>
      </c>
      <c r="M8" s="74">
        <v>0</v>
      </c>
      <c r="N8" s="73">
        <v>218.02999999999997</v>
      </c>
      <c r="O8" s="46">
        <v>75.489999999999995</v>
      </c>
      <c r="P8" s="46">
        <v>0</v>
      </c>
      <c r="Q8" s="46">
        <v>0</v>
      </c>
      <c r="R8" s="46">
        <v>0</v>
      </c>
      <c r="S8" s="74">
        <v>0</v>
      </c>
      <c r="W8">
        <v>9.6</v>
      </c>
      <c r="X8">
        <v>5.76</v>
      </c>
      <c r="Y8">
        <v>0.38</v>
      </c>
      <c r="Z8">
        <v>0</v>
      </c>
      <c r="AA8">
        <v>0</v>
      </c>
      <c r="AB8">
        <v>0</v>
      </c>
      <c r="AC8">
        <v>0</v>
      </c>
      <c r="AD8">
        <v>0</v>
      </c>
      <c r="AE8">
        <v>158.47999999999999</v>
      </c>
      <c r="AF8">
        <v>18.23</v>
      </c>
      <c r="AG8">
        <v>8.16</v>
      </c>
      <c r="AH8">
        <v>5.76</v>
      </c>
      <c r="AI8">
        <v>0</v>
      </c>
      <c r="AJ8">
        <v>11.51</v>
      </c>
      <c r="AK8">
        <v>0</v>
      </c>
      <c r="AL8">
        <v>95.95</v>
      </c>
      <c r="AM8">
        <v>6.72</v>
      </c>
      <c r="AN8">
        <v>50</v>
      </c>
      <c r="AO8">
        <v>59.55</v>
      </c>
      <c r="AP8">
        <v>47.98</v>
      </c>
      <c r="AQ8">
        <v>25.49</v>
      </c>
      <c r="AR8">
        <v>0</v>
      </c>
      <c r="AS8">
        <v>46.04</v>
      </c>
      <c r="AT8">
        <v>0</v>
      </c>
      <c r="AU8">
        <v>47.98</v>
      </c>
      <c r="AV8">
        <v>1.47</v>
      </c>
      <c r="AW8">
        <v>0</v>
      </c>
      <c r="AX8">
        <v>0</v>
      </c>
      <c r="AY8">
        <v>0</v>
      </c>
    </row>
    <row r="9" spans="1:51">
      <c r="A9" t="s">
        <v>239</v>
      </c>
      <c r="B9" t="s">
        <v>335</v>
      </c>
      <c r="C9" t="s">
        <v>232</v>
      </c>
      <c r="G9" t="s">
        <v>51</v>
      </c>
      <c r="H9" s="73">
        <v>192.29</v>
      </c>
      <c r="I9" s="46">
        <v>0</v>
      </c>
      <c r="J9" s="46">
        <v>1.47</v>
      </c>
      <c r="K9" s="46">
        <v>106.02000000000001</v>
      </c>
      <c r="L9" s="46">
        <v>5.76</v>
      </c>
      <c r="M9" s="74">
        <v>0</v>
      </c>
      <c r="N9" s="73">
        <v>218.02999999999997</v>
      </c>
      <c r="O9" s="46">
        <v>75.489999999999995</v>
      </c>
      <c r="P9" s="46">
        <v>0</v>
      </c>
      <c r="Q9" s="46">
        <v>0</v>
      </c>
      <c r="R9" s="46">
        <v>0</v>
      </c>
      <c r="S9" s="74">
        <v>0</v>
      </c>
      <c r="W9">
        <v>9.6</v>
      </c>
      <c r="X9">
        <v>5.76</v>
      </c>
      <c r="Y9">
        <v>0.38</v>
      </c>
      <c r="Z9">
        <v>0</v>
      </c>
      <c r="AA9">
        <v>0</v>
      </c>
      <c r="AB9">
        <v>0</v>
      </c>
      <c r="AC9">
        <v>0</v>
      </c>
      <c r="AD9">
        <v>0</v>
      </c>
      <c r="AE9">
        <v>158.47999999999999</v>
      </c>
      <c r="AF9">
        <v>18.23</v>
      </c>
      <c r="AG9">
        <v>8.16</v>
      </c>
      <c r="AH9">
        <v>5.76</v>
      </c>
      <c r="AI9">
        <v>0</v>
      </c>
      <c r="AJ9">
        <v>11.51</v>
      </c>
      <c r="AK9">
        <v>0</v>
      </c>
      <c r="AL9">
        <v>95.95</v>
      </c>
      <c r="AM9">
        <v>6.72</v>
      </c>
      <c r="AN9">
        <v>50</v>
      </c>
      <c r="AO9">
        <v>59.55</v>
      </c>
      <c r="AP9">
        <v>47.98</v>
      </c>
      <c r="AQ9">
        <v>25.49</v>
      </c>
      <c r="AR9">
        <v>0</v>
      </c>
      <c r="AS9">
        <v>46.04</v>
      </c>
      <c r="AT9">
        <v>0</v>
      </c>
      <c r="AU9">
        <v>47.98</v>
      </c>
      <c r="AV9">
        <v>1.47</v>
      </c>
      <c r="AW9">
        <v>0</v>
      </c>
      <c r="AX9">
        <v>0</v>
      </c>
      <c r="AY9">
        <v>0</v>
      </c>
    </row>
    <row r="10" spans="1:51">
      <c r="A10" t="s">
        <v>260</v>
      </c>
      <c r="C10" t="s">
        <v>233</v>
      </c>
      <c r="G10" t="s">
        <v>52</v>
      </c>
      <c r="H10" s="73">
        <v>192.29</v>
      </c>
      <c r="I10" s="46">
        <v>0</v>
      </c>
      <c r="J10" s="46">
        <v>1.47</v>
      </c>
      <c r="K10" s="46">
        <v>106.02000000000001</v>
      </c>
      <c r="L10" s="46">
        <v>5.76</v>
      </c>
      <c r="M10" s="74">
        <v>0</v>
      </c>
      <c r="N10" s="73">
        <v>218.02999999999997</v>
      </c>
      <c r="O10" s="46">
        <v>75.489999999999995</v>
      </c>
      <c r="P10" s="46">
        <v>0</v>
      </c>
      <c r="Q10" s="46">
        <v>0</v>
      </c>
      <c r="R10" s="46">
        <v>0</v>
      </c>
      <c r="S10" s="74">
        <v>0</v>
      </c>
      <c r="W10">
        <v>9.6</v>
      </c>
      <c r="X10">
        <v>5.76</v>
      </c>
      <c r="Y10">
        <v>0.38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158.47999999999999</v>
      </c>
      <c r="AF10">
        <v>18.23</v>
      </c>
      <c r="AG10">
        <v>8.16</v>
      </c>
      <c r="AH10">
        <v>5.76</v>
      </c>
      <c r="AI10">
        <v>0</v>
      </c>
      <c r="AJ10">
        <v>11.51</v>
      </c>
      <c r="AK10">
        <v>0</v>
      </c>
      <c r="AL10">
        <v>95.95</v>
      </c>
      <c r="AM10">
        <v>6.72</v>
      </c>
      <c r="AN10">
        <v>50</v>
      </c>
      <c r="AO10">
        <v>59.55</v>
      </c>
      <c r="AP10">
        <v>47.98</v>
      </c>
      <c r="AQ10">
        <v>25.49</v>
      </c>
      <c r="AR10">
        <v>0</v>
      </c>
      <c r="AS10">
        <v>46.04</v>
      </c>
      <c r="AT10">
        <v>0</v>
      </c>
      <c r="AU10">
        <v>47.98</v>
      </c>
      <c r="AV10">
        <v>1.47</v>
      </c>
      <c r="AW10">
        <v>0</v>
      </c>
      <c r="AX10">
        <v>0</v>
      </c>
      <c r="AY10">
        <v>0</v>
      </c>
    </row>
    <row r="11" spans="1:51">
      <c r="A11" t="s">
        <v>240</v>
      </c>
      <c r="C11" t="s">
        <v>316</v>
      </c>
      <c r="G11" t="s">
        <v>53</v>
      </c>
      <c r="H11" s="73">
        <v>192.29</v>
      </c>
      <c r="I11" s="46">
        <v>0</v>
      </c>
      <c r="J11" s="46">
        <v>1.47</v>
      </c>
      <c r="K11" s="46">
        <v>106.02000000000001</v>
      </c>
      <c r="L11" s="46">
        <v>5.76</v>
      </c>
      <c r="M11" s="74">
        <v>0</v>
      </c>
      <c r="N11" s="73">
        <v>218.02999999999997</v>
      </c>
      <c r="O11" s="46">
        <v>75.489999999999995</v>
      </c>
      <c r="P11" s="46">
        <v>0</v>
      </c>
      <c r="Q11" s="46">
        <v>0</v>
      </c>
      <c r="R11" s="46">
        <v>0</v>
      </c>
      <c r="S11" s="74">
        <v>0</v>
      </c>
      <c r="W11">
        <v>9.6</v>
      </c>
      <c r="X11">
        <v>5.76</v>
      </c>
      <c r="Y11">
        <v>0.38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158.47999999999999</v>
      </c>
      <c r="AF11">
        <v>18.23</v>
      </c>
      <c r="AG11">
        <v>8.16</v>
      </c>
      <c r="AH11">
        <v>5.76</v>
      </c>
      <c r="AI11">
        <v>0</v>
      </c>
      <c r="AJ11">
        <v>11.51</v>
      </c>
      <c r="AK11">
        <v>0</v>
      </c>
      <c r="AL11">
        <v>95.95</v>
      </c>
      <c r="AM11">
        <v>6.72</v>
      </c>
      <c r="AN11">
        <v>50</v>
      </c>
      <c r="AO11">
        <v>59.55</v>
      </c>
      <c r="AP11">
        <v>47.98</v>
      </c>
      <c r="AQ11">
        <v>25.49</v>
      </c>
      <c r="AR11">
        <v>0</v>
      </c>
      <c r="AS11">
        <v>46.04</v>
      </c>
      <c r="AT11">
        <v>0</v>
      </c>
      <c r="AU11">
        <v>47.98</v>
      </c>
      <c r="AV11">
        <v>1.47</v>
      </c>
      <c r="AW11">
        <v>0</v>
      </c>
      <c r="AX11">
        <v>0</v>
      </c>
      <c r="AY11">
        <v>0</v>
      </c>
    </row>
    <row r="12" spans="1:51">
      <c r="A12" t="s">
        <v>241</v>
      </c>
      <c r="C12" t="s">
        <v>336</v>
      </c>
      <c r="G12" t="s">
        <v>54</v>
      </c>
      <c r="H12" s="73">
        <v>192.29</v>
      </c>
      <c r="I12" s="46">
        <v>0</v>
      </c>
      <c r="J12" s="46">
        <v>1.47</v>
      </c>
      <c r="K12" s="46">
        <v>106.02000000000001</v>
      </c>
      <c r="L12" s="46">
        <v>5.76</v>
      </c>
      <c r="M12" s="74">
        <v>0</v>
      </c>
      <c r="N12" s="73">
        <v>218.02999999999997</v>
      </c>
      <c r="O12" s="46">
        <v>75.489999999999995</v>
      </c>
      <c r="P12" s="46">
        <v>0</v>
      </c>
      <c r="Q12" s="46">
        <v>0</v>
      </c>
      <c r="R12" s="46">
        <v>0</v>
      </c>
      <c r="S12" s="74">
        <v>0</v>
      </c>
      <c r="W12">
        <v>9.6</v>
      </c>
      <c r="X12">
        <v>5.76</v>
      </c>
      <c r="Y12">
        <v>0.38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158.47999999999999</v>
      </c>
      <c r="AF12">
        <v>18.23</v>
      </c>
      <c r="AG12">
        <v>8.16</v>
      </c>
      <c r="AH12">
        <v>5.76</v>
      </c>
      <c r="AI12">
        <v>0</v>
      </c>
      <c r="AJ12">
        <v>11.51</v>
      </c>
      <c r="AK12">
        <v>0</v>
      </c>
      <c r="AL12">
        <v>95.95</v>
      </c>
      <c r="AM12">
        <v>6.72</v>
      </c>
      <c r="AN12">
        <v>50</v>
      </c>
      <c r="AO12">
        <v>59.55</v>
      </c>
      <c r="AP12">
        <v>47.98</v>
      </c>
      <c r="AQ12">
        <v>25.49</v>
      </c>
      <c r="AR12">
        <v>0</v>
      </c>
      <c r="AS12">
        <v>46.04</v>
      </c>
      <c r="AT12">
        <v>0</v>
      </c>
      <c r="AU12">
        <v>47.98</v>
      </c>
      <c r="AV12">
        <v>1.47</v>
      </c>
      <c r="AW12">
        <v>0</v>
      </c>
      <c r="AX12">
        <v>0</v>
      </c>
      <c r="AY12">
        <v>0</v>
      </c>
    </row>
    <row r="13" spans="1:51">
      <c r="A13" t="s">
        <v>242</v>
      </c>
      <c r="G13" t="s">
        <v>55</v>
      </c>
      <c r="H13" s="73">
        <v>192.29</v>
      </c>
      <c r="I13" s="46">
        <v>0</v>
      </c>
      <c r="J13" s="46">
        <v>1.47</v>
      </c>
      <c r="K13" s="46">
        <v>106.02000000000001</v>
      </c>
      <c r="L13" s="46">
        <v>5.76</v>
      </c>
      <c r="M13" s="74">
        <v>0</v>
      </c>
      <c r="N13" s="73">
        <v>218.02999999999997</v>
      </c>
      <c r="O13" s="46">
        <v>75.489999999999995</v>
      </c>
      <c r="P13" s="46">
        <v>0</v>
      </c>
      <c r="Q13" s="46">
        <v>0</v>
      </c>
      <c r="R13" s="46">
        <v>0</v>
      </c>
      <c r="S13" s="74">
        <v>0</v>
      </c>
      <c r="W13">
        <v>9.6</v>
      </c>
      <c r="X13">
        <v>5.76</v>
      </c>
      <c r="Y13">
        <v>0.38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158.47999999999999</v>
      </c>
      <c r="AF13">
        <v>18.23</v>
      </c>
      <c r="AG13">
        <v>8.16</v>
      </c>
      <c r="AH13">
        <v>5.76</v>
      </c>
      <c r="AI13">
        <v>0</v>
      </c>
      <c r="AJ13">
        <v>11.51</v>
      </c>
      <c r="AK13">
        <v>0</v>
      </c>
      <c r="AL13">
        <v>95.95</v>
      </c>
      <c r="AM13">
        <v>6.72</v>
      </c>
      <c r="AN13">
        <v>50</v>
      </c>
      <c r="AO13">
        <v>59.55</v>
      </c>
      <c r="AP13">
        <v>47.98</v>
      </c>
      <c r="AQ13">
        <v>25.49</v>
      </c>
      <c r="AR13">
        <v>0</v>
      </c>
      <c r="AS13">
        <v>46.04</v>
      </c>
      <c r="AT13">
        <v>0</v>
      </c>
      <c r="AU13">
        <v>47.98</v>
      </c>
      <c r="AV13">
        <v>1.47</v>
      </c>
      <c r="AW13">
        <v>0</v>
      </c>
      <c r="AX13">
        <v>0</v>
      </c>
      <c r="AY13">
        <v>0</v>
      </c>
    </row>
    <row r="14" spans="1:51">
      <c r="A14" t="s">
        <v>243</v>
      </c>
      <c r="G14" t="s">
        <v>56</v>
      </c>
      <c r="H14" s="73">
        <v>192.29</v>
      </c>
      <c r="I14" s="46">
        <v>0</v>
      </c>
      <c r="J14" s="46">
        <v>1.47</v>
      </c>
      <c r="K14" s="46">
        <v>106.02000000000001</v>
      </c>
      <c r="L14" s="46">
        <v>5.76</v>
      </c>
      <c r="M14" s="74">
        <v>0</v>
      </c>
      <c r="N14" s="73">
        <v>218.02999999999997</v>
      </c>
      <c r="O14" s="46">
        <v>75.489999999999995</v>
      </c>
      <c r="P14" s="46">
        <v>0</v>
      </c>
      <c r="Q14" s="46">
        <v>0</v>
      </c>
      <c r="R14" s="46">
        <v>0</v>
      </c>
      <c r="S14" s="74">
        <v>0</v>
      </c>
      <c r="W14">
        <v>9.6</v>
      </c>
      <c r="X14">
        <v>5.76</v>
      </c>
      <c r="Y14">
        <v>0.38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158.47999999999999</v>
      </c>
      <c r="AF14">
        <v>18.23</v>
      </c>
      <c r="AG14">
        <v>8.16</v>
      </c>
      <c r="AH14">
        <v>5.76</v>
      </c>
      <c r="AI14">
        <v>0</v>
      </c>
      <c r="AJ14">
        <v>11.51</v>
      </c>
      <c r="AK14">
        <v>0</v>
      </c>
      <c r="AL14">
        <v>95.95</v>
      </c>
      <c r="AM14">
        <v>6.72</v>
      </c>
      <c r="AN14">
        <v>50</v>
      </c>
      <c r="AO14">
        <v>59.55</v>
      </c>
      <c r="AP14">
        <v>47.98</v>
      </c>
      <c r="AQ14">
        <v>25.49</v>
      </c>
      <c r="AR14">
        <v>0</v>
      </c>
      <c r="AS14">
        <v>46.04</v>
      </c>
      <c r="AT14">
        <v>0</v>
      </c>
      <c r="AU14">
        <v>47.98</v>
      </c>
      <c r="AV14">
        <v>1.47</v>
      </c>
      <c r="AW14">
        <v>0</v>
      </c>
      <c r="AX14">
        <v>0</v>
      </c>
      <c r="AY14">
        <v>0</v>
      </c>
    </row>
    <row r="15" spans="1:51">
      <c r="A15" t="s">
        <v>244</v>
      </c>
      <c r="G15" t="s">
        <v>57</v>
      </c>
      <c r="H15" s="73">
        <v>192.29</v>
      </c>
      <c r="I15" s="46">
        <v>0</v>
      </c>
      <c r="J15" s="46">
        <v>1.47</v>
      </c>
      <c r="K15" s="46">
        <v>106.02000000000001</v>
      </c>
      <c r="L15" s="46">
        <v>5.76</v>
      </c>
      <c r="M15" s="74">
        <v>0</v>
      </c>
      <c r="N15" s="73">
        <v>218.02999999999997</v>
      </c>
      <c r="O15" s="46">
        <v>75.489999999999995</v>
      </c>
      <c r="P15" s="46">
        <v>0</v>
      </c>
      <c r="Q15" s="46">
        <v>0</v>
      </c>
      <c r="R15" s="46">
        <v>0</v>
      </c>
      <c r="S15" s="74">
        <v>0</v>
      </c>
      <c r="W15">
        <v>9.6</v>
      </c>
      <c r="X15">
        <v>5.76</v>
      </c>
      <c r="Y15">
        <v>0.38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158.47999999999999</v>
      </c>
      <c r="AF15">
        <v>18.23</v>
      </c>
      <c r="AG15">
        <v>8.16</v>
      </c>
      <c r="AH15">
        <v>5.76</v>
      </c>
      <c r="AI15">
        <v>0</v>
      </c>
      <c r="AJ15">
        <v>11.51</v>
      </c>
      <c r="AK15">
        <v>0</v>
      </c>
      <c r="AL15">
        <v>95.95</v>
      </c>
      <c r="AM15">
        <v>6.72</v>
      </c>
      <c r="AN15">
        <v>50</v>
      </c>
      <c r="AO15">
        <v>59.55</v>
      </c>
      <c r="AP15">
        <v>47.98</v>
      </c>
      <c r="AQ15">
        <v>25.49</v>
      </c>
      <c r="AR15">
        <v>0</v>
      </c>
      <c r="AS15">
        <v>46.04</v>
      </c>
      <c r="AT15">
        <v>0</v>
      </c>
      <c r="AU15">
        <v>47.98</v>
      </c>
      <c r="AV15">
        <v>1.47</v>
      </c>
      <c r="AW15">
        <v>0</v>
      </c>
      <c r="AX15">
        <v>0</v>
      </c>
      <c r="AY15">
        <v>0</v>
      </c>
    </row>
    <row r="16" spans="1:51">
      <c r="A16" t="s">
        <v>245</v>
      </c>
      <c r="G16" t="s">
        <v>58</v>
      </c>
      <c r="H16" s="73">
        <v>192.29</v>
      </c>
      <c r="I16" s="46">
        <v>0</v>
      </c>
      <c r="J16" s="46">
        <v>1.47</v>
      </c>
      <c r="K16" s="46">
        <v>106.02000000000001</v>
      </c>
      <c r="L16" s="46">
        <v>5.76</v>
      </c>
      <c r="M16" s="74">
        <v>0</v>
      </c>
      <c r="N16" s="73">
        <v>218.02999999999997</v>
      </c>
      <c r="O16" s="46">
        <v>75.489999999999995</v>
      </c>
      <c r="P16" s="46">
        <v>0</v>
      </c>
      <c r="Q16" s="46">
        <v>0</v>
      </c>
      <c r="R16" s="46">
        <v>0</v>
      </c>
      <c r="S16" s="74">
        <v>0</v>
      </c>
      <c r="W16">
        <v>9.6</v>
      </c>
      <c r="X16">
        <v>5.76</v>
      </c>
      <c r="Y16">
        <v>0.38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158.47999999999999</v>
      </c>
      <c r="AF16">
        <v>18.23</v>
      </c>
      <c r="AG16">
        <v>8.16</v>
      </c>
      <c r="AH16">
        <v>5.76</v>
      </c>
      <c r="AI16">
        <v>0</v>
      </c>
      <c r="AJ16">
        <v>11.51</v>
      </c>
      <c r="AK16">
        <v>0</v>
      </c>
      <c r="AL16">
        <v>95.95</v>
      </c>
      <c r="AM16">
        <v>6.72</v>
      </c>
      <c r="AN16">
        <v>50</v>
      </c>
      <c r="AO16">
        <v>59.55</v>
      </c>
      <c r="AP16">
        <v>47.98</v>
      </c>
      <c r="AQ16">
        <v>25.49</v>
      </c>
      <c r="AR16">
        <v>0</v>
      </c>
      <c r="AS16">
        <v>46.04</v>
      </c>
      <c r="AT16">
        <v>0</v>
      </c>
      <c r="AU16">
        <v>47.98</v>
      </c>
      <c r="AV16">
        <v>1.47</v>
      </c>
      <c r="AW16">
        <v>0</v>
      </c>
      <c r="AX16">
        <v>0</v>
      </c>
      <c r="AY16">
        <v>0</v>
      </c>
    </row>
    <row r="17" spans="1:51">
      <c r="A17" t="s">
        <v>246</v>
      </c>
      <c r="G17" t="s">
        <v>59</v>
      </c>
      <c r="H17" s="73">
        <v>192.29</v>
      </c>
      <c r="I17" s="46">
        <v>0</v>
      </c>
      <c r="J17" s="46">
        <v>1.47</v>
      </c>
      <c r="K17" s="46">
        <v>106.02000000000001</v>
      </c>
      <c r="L17" s="46">
        <v>5.76</v>
      </c>
      <c r="M17" s="74">
        <v>0</v>
      </c>
      <c r="N17" s="73">
        <v>218.02999999999997</v>
      </c>
      <c r="O17" s="46">
        <v>75.489999999999995</v>
      </c>
      <c r="P17" s="46">
        <v>0</v>
      </c>
      <c r="Q17" s="46">
        <v>0</v>
      </c>
      <c r="R17" s="46">
        <v>0</v>
      </c>
      <c r="S17" s="74">
        <v>0</v>
      </c>
      <c r="W17">
        <v>9.6</v>
      </c>
      <c r="X17">
        <v>5.76</v>
      </c>
      <c r="Y17">
        <v>0.38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158.47999999999999</v>
      </c>
      <c r="AF17">
        <v>18.23</v>
      </c>
      <c r="AG17">
        <v>8.16</v>
      </c>
      <c r="AH17">
        <v>5.76</v>
      </c>
      <c r="AI17">
        <v>0</v>
      </c>
      <c r="AJ17">
        <v>11.51</v>
      </c>
      <c r="AK17">
        <v>0</v>
      </c>
      <c r="AL17">
        <v>95.95</v>
      </c>
      <c r="AM17">
        <v>6.72</v>
      </c>
      <c r="AN17">
        <v>50</v>
      </c>
      <c r="AO17">
        <v>59.55</v>
      </c>
      <c r="AP17">
        <v>47.98</v>
      </c>
      <c r="AQ17">
        <v>25.49</v>
      </c>
      <c r="AR17">
        <v>0</v>
      </c>
      <c r="AS17">
        <v>46.04</v>
      </c>
      <c r="AT17">
        <v>0</v>
      </c>
      <c r="AU17">
        <v>47.98</v>
      </c>
      <c r="AV17">
        <v>1.47</v>
      </c>
      <c r="AW17">
        <v>0</v>
      </c>
      <c r="AX17">
        <v>0</v>
      </c>
      <c r="AY17">
        <v>0</v>
      </c>
    </row>
    <row r="18" spans="1:51">
      <c r="A18" t="s">
        <v>247</v>
      </c>
      <c r="G18" t="s">
        <v>60</v>
      </c>
      <c r="H18" s="73">
        <v>192.29</v>
      </c>
      <c r="I18" s="46">
        <v>0</v>
      </c>
      <c r="J18" s="46">
        <v>1.47</v>
      </c>
      <c r="K18" s="46">
        <v>106.02000000000001</v>
      </c>
      <c r="L18" s="46">
        <v>5.76</v>
      </c>
      <c r="M18" s="74">
        <v>0</v>
      </c>
      <c r="N18" s="73">
        <v>218.02999999999997</v>
      </c>
      <c r="O18" s="46">
        <v>75.489999999999995</v>
      </c>
      <c r="P18" s="46">
        <v>0</v>
      </c>
      <c r="Q18" s="46">
        <v>0</v>
      </c>
      <c r="R18" s="46">
        <v>0</v>
      </c>
      <c r="S18" s="74">
        <v>0</v>
      </c>
      <c r="W18">
        <v>9.6</v>
      </c>
      <c r="X18">
        <v>5.76</v>
      </c>
      <c r="Y18">
        <v>0.38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158.47999999999999</v>
      </c>
      <c r="AF18">
        <v>18.23</v>
      </c>
      <c r="AG18">
        <v>8.16</v>
      </c>
      <c r="AH18">
        <v>5.76</v>
      </c>
      <c r="AI18">
        <v>0</v>
      </c>
      <c r="AJ18">
        <v>11.51</v>
      </c>
      <c r="AK18">
        <v>0</v>
      </c>
      <c r="AL18">
        <v>95.95</v>
      </c>
      <c r="AM18">
        <v>6.72</v>
      </c>
      <c r="AN18">
        <v>50</v>
      </c>
      <c r="AO18">
        <v>59.55</v>
      </c>
      <c r="AP18">
        <v>47.98</v>
      </c>
      <c r="AQ18">
        <v>25.49</v>
      </c>
      <c r="AR18">
        <v>0</v>
      </c>
      <c r="AS18">
        <v>46.04</v>
      </c>
      <c r="AT18">
        <v>0</v>
      </c>
      <c r="AU18">
        <v>47.98</v>
      </c>
      <c r="AV18">
        <v>1.47</v>
      </c>
      <c r="AW18">
        <v>0</v>
      </c>
      <c r="AX18">
        <v>0</v>
      </c>
      <c r="AY18">
        <v>0</v>
      </c>
    </row>
    <row r="19" spans="1:51">
      <c r="A19" t="s">
        <v>261</v>
      </c>
      <c r="G19" t="s">
        <v>61</v>
      </c>
      <c r="H19" s="73">
        <v>192.29</v>
      </c>
      <c r="I19" s="46">
        <v>0</v>
      </c>
      <c r="J19" s="46">
        <v>1.55</v>
      </c>
      <c r="K19" s="46">
        <v>106.02000000000001</v>
      </c>
      <c r="L19" s="46">
        <v>5.76</v>
      </c>
      <c r="M19" s="74">
        <v>0</v>
      </c>
      <c r="N19" s="73">
        <v>218.02999999999997</v>
      </c>
      <c r="O19" s="46">
        <v>75.489999999999995</v>
      </c>
      <c r="P19" s="46">
        <v>0</v>
      </c>
      <c r="Q19" s="46">
        <v>0</v>
      </c>
      <c r="R19" s="46">
        <v>0</v>
      </c>
      <c r="S19" s="74">
        <v>0</v>
      </c>
      <c r="W19">
        <v>9.6</v>
      </c>
      <c r="X19">
        <v>5.76</v>
      </c>
      <c r="Y19">
        <v>0.38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158.47999999999999</v>
      </c>
      <c r="AF19">
        <v>18.23</v>
      </c>
      <c r="AG19">
        <v>8.16</v>
      </c>
      <c r="AH19">
        <v>5.76</v>
      </c>
      <c r="AI19">
        <v>0</v>
      </c>
      <c r="AJ19">
        <v>11.51</v>
      </c>
      <c r="AK19">
        <v>0</v>
      </c>
      <c r="AL19">
        <v>95.95</v>
      </c>
      <c r="AM19">
        <v>6.72</v>
      </c>
      <c r="AN19">
        <v>50</v>
      </c>
      <c r="AO19">
        <v>59.55</v>
      </c>
      <c r="AP19">
        <v>47.98</v>
      </c>
      <c r="AQ19">
        <v>25.49</v>
      </c>
      <c r="AR19">
        <v>0</v>
      </c>
      <c r="AS19">
        <v>46.04</v>
      </c>
      <c r="AT19">
        <v>0</v>
      </c>
      <c r="AU19">
        <v>47.98</v>
      </c>
      <c r="AV19">
        <v>1.55</v>
      </c>
      <c r="AW19">
        <v>0</v>
      </c>
      <c r="AX19">
        <v>0</v>
      </c>
      <c r="AY19">
        <v>0</v>
      </c>
    </row>
    <row r="20" spans="1:51">
      <c r="A20" t="s">
        <v>262</v>
      </c>
      <c r="G20" t="s">
        <v>62</v>
      </c>
      <c r="H20" s="73">
        <v>192.29</v>
      </c>
      <c r="I20" s="46">
        <v>0</v>
      </c>
      <c r="J20" s="46">
        <v>1.55</v>
      </c>
      <c r="K20" s="46">
        <v>106.02000000000001</v>
      </c>
      <c r="L20" s="46">
        <v>5.76</v>
      </c>
      <c r="M20" s="74">
        <v>0</v>
      </c>
      <c r="N20" s="73">
        <v>218.02999999999997</v>
      </c>
      <c r="O20" s="46">
        <v>75.489999999999995</v>
      </c>
      <c r="P20" s="46">
        <v>0</v>
      </c>
      <c r="Q20" s="46">
        <v>0</v>
      </c>
      <c r="R20" s="46">
        <v>0</v>
      </c>
      <c r="S20" s="74">
        <v>0</v>
      </c>
      <c r="W20">
        <v>9.6</v>
      </c>
      <c r="X20">
        <v>5.76</v>
      </c>
      <c r="Y20">
        <v>0.38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158.47999999999999</v>
      </c>
      <c r="AF20">
        <v>18.23</v>
      </c>
      <c r="AG20">
        <v>8.16</v>
      </c>
      <c r="AH20">
        <v>5.76</v>
      </c>
      <c r="AI20">
        <v>0</v>
      </c>
      <c r="AJ20">
        <v>11.51</v>
      </c>
      <c r="AK20">
        <v>0</v>
      </c>
      <c r="AL20">
        <v>95.95</v>
      </c>
      <c r="AM20">
        <v>6.72</v>
      </c>
      <c r="AN20">
        <v>50</v>
      </c>
      <c r="AO20">
        <v>59.55</v>
      </c>
      <c r="AP20">
        <v>47.98</v>
      </c>
      <c r="AQ20">
        <v>25.49</v>
      </c>
      <c r="AR20">
        <v>0</v>
      </c>
      <c r="AS20">
        <v>46.04</v>
      </c>
      <c r="AT20">
        <v>0</v>
      </c>
      <c r="AU20">
        <v>47.98</v>
      </c>
      <c r="AV20">
        <v>1.55</v>
      </c>
      <c r="AW20">
        <v>0</v>
      </c>
      <c r="AX20">
        <v>0</v>
      </c>
      <c r="AY20">
        <v>0</v>
      </c>
    </row>
    <row r="21" spans="1:51">
      <c r="A21" t="s">
        <v>248</v>
      </c>
      <c r="G21" t="s">
        <v>63</v>
      </c>
      <c r="H21" s="73">
        <v>192.29</v>
      </c>
      <c r="I21" s="46">
        <v>0</v>
      </c>
      <c r="J21" s="46">
        <v>1.55</v>
      </c>
      <c r="K21" s="46">
        <v>106.02000000000001</v>
      </c>
      <c r="L21" s="46">
        <v>5.76</v>
      </c>
      <c r="M21" s="74">
        <v>0</v>
      </c>
      <c r="N21" s="73">
        <v>218.02999999999997</v>
      </c>
      <c r="O21" s="46">
        <v>75.489999999999995</v>
      </c>
      <c r="P21" s="46">
        <v>0</v>
      </c>
      <c r="Q21" s="46">
        <v>0</v>
      </c>
      <c r="R21" s="46">
        <v>0</v>
      </c>
      <c r="S21" s="74">
        <v>0</v>
      </c>
      <c r="W21">
        <v>9.6</v>
      </c>
      <c r="X21">
        <v>5.76</v>
      </c>
      <c r="Y21">
        <v>0.38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158.47999999999999</v>
      </c>
      <c r="AF21">
        <v>18.23</v>
      </c>
      <c r="AG21">
        <v>8.16</v>
      </c>
      <c r="AH21">
        <v>5.76</v>
      </c>
      <c r="AI21">
        <v>0</v>
      </c>
      <c r="AJ21">
        <v>11.51</v>
      </c>
      <c r="AK21">
        <v>0</v>
      </c>
      <c r="AL21">
        <v>95.95</v>
      </c>
      <c r="AM21">
        <v>6.72</v>
      </c>
      <c r="AN21">
        <v>50</v>
      </c>
      <c r="AO21">
        <v>59.55</v>
      </c>
      <c r="AP21">
        <v>47.98</v>
      </c>
      <c r="AQ21">
        <v>25.49</v>
      </c>
      <c r="AR21">
        <v>0</v>
      </c>
      <c r="AS21">
        <v>46.04</v>
      </c>
      <c r="AT21">
        <v>0</v>
      </c>
      <c r="AU21">
        <v>47.98</v>
      </c>
      <c r="AV21">
        <v>1.55</v>
      </c>
      <c r="AW21">
        <v>0</v>
      </c>
      <c r="AX21">
        <v>0</v>
      </c>
      <c r="AY21">
        <v>0</v>
      </c>
    </row>
    <row r="22" spans="1:51">
      <c r="A22" t="s">
        <v>249</v>
      </c>
      <c r="G22" t="s">
        <v>64</v>
      </c>
      <c r="H22" s="73">
        <v>192.29</v>
      </c>
      <c r="I22" s="46">
        <v>0</v>
      </c>
      <c r="J22" s="46">
        <v>1.55</v>
      </c>
      <c r="K22" s="46">
        <v>106.02000000000001</v>
      </c>
      <c r="L22" s="46">
        <v>5.76</v>
      </c>
      <c r="M22" s="74">
        <v>0</v>
      </c>
      <c r="N22" s="73">
        <v>218.02999999999997</v>
      </c>
      <c r="O22" s="46">
        <v>75.489999999999995</v>
      </c>
      <c r="P22" s="46">
        <v>0</v>
      </c>
      <c r="Q22" s="46">
        <v>0</v>
      </c>
      <c r="R22" s="46">
        <v>0</v>
      </c>
      <c r="S22" s="74">
        <v>0</v>
      </c>
      <c r="W22">
        <v>9.6</v>
      </c>
      <c r="X22">
        <v>5.76</v>
      </c>
      <c r="Y22">
        <v>0.38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158.47999999999999</v>
      </c>
      <c r="AF22">
        <v>18.23</v>
      </c>
      <c r="AG22">
        <v>8.16</v>
      </c>
      <c r="AH22">
        <v>5.76</v>
      </c>
      <c r="AI22">
        <v>0</v>
      </c>
      <c r="AJ22">
        <v>11.51</v>
      </c>
      <c r="AK22">
        <v>0</v>
      </c>
      <c r="AL22">
        <v>95.95</v>
      </c>
      <c r="AM22">
        <v>6.72</v>
      </c>
      <c r="AN22">
        <v>50</v>
      </c>
      <c r="AO22">
        <v>59.55</v>
      </c>
      <c r="AP22">
        <v>47.98</v>
      </c>
      <c r="AQ22">
        <v>25.49</v>
      </c>
      <c r="AR22">
        <v>0</v>
      </c>
      <c r="AS22">
        <v>46.04</v>
      </c>
      <c r="AT22">
        <v>0</v>
      </c>
      <c r="AU22">
        <v>47.98</v>
      </c>
      <c r="AV22">
        <v>1.55</v>
      </c>
      <c r="AW22">
        <v>0</v>
      </c>
      <c r="AX22">
        <v>0</v>
      </c>
      <c r="AY22">
        <v>0</v>
      </c>
    </row>
    <row r="23" spans="1:51">
      <c r="A23" t="s">
        <v>250</v>
      </c>
      <c r="G23" t="s">
        <v>65</v>
      </c>
      <c r="H23" s="73">
        <v>192.34</v>
      </c>
      <c r="I23" s="46">
        <v>0</v>
      </c>
      <c r="J23" s="46">
        <v>1.47</v>
      </c>
      <c r="K23" s="46">
        <v>106.02000000000001</v>
      </c>
      <c r="L23" s="46">
        <v>5.76</v>
      </c>
      <c r="M23" s="74">
        <v>0</v>
      </c>
      <c r="N23" s="73">
        <v>218.02999999999997</v>
      </c>
      <c r="O23" s="46">
        <v>75.489999999999995</v>
      </c>
      <c r="P23" s="46">
        <v>0</v>
      </c>
      <c r="Q23" s="46">
        <v>0</v>
      </c>
      <c r="R23" s="46">
        <v>0</v>
      </c>
      <c r="S23" s="74">
        <v>0</v>
      </c>
      <c r="W23">
        <v>9.6</v>
      </c>
      <c r="X23">
        <v>5.76</v>
      </c>
      <c r="Y23">
        <v>0.43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158.47999999999999</v>
      </c>
      <c r="AF23">
        <v>18.23</v>
      </c>
      <c r="AG23">
        <v>8.16</v>
      </c>
      <c r="AH23">
        <v>5.76</v>
      </c>
      <c r="AI23">
        <v>0</v>
      </c>
      <c r="AJ23">
        <v>11.51</v>
      </c>
      <c r="AK23">
        <v>0</v>
      </c>
      <c r="AL23">
        <v>95.95</v>
      </c>
      <c r="AM23">
        <v>6.72</v>
      </c>
      <c r="AN23">
        <v>50</v>
      </c>
      <c r="AO23">
        <v>59.55</v>
      </c>
      <c r="AP23">
        <v>47.98</v>
      </c>
      <c r="AQ23">
        <v>25.49</v>
      </c>
      <c r="AR23">
        <v>0</v>
      </c>
      <c r="AS23">
        <v>46.04</v>
      </c>
      <c r="AT23">
        <v>0</v>
      </c>
      <c r="AU23">
        <v>47.98</v>
      </c>
      <c r="AV23">
        <v>1.47</v>
      </c>
      <c r="AW23">
        <v>0</v>
      </c>
      <c r="AX23">
        <v>0</v>
      </c>
      <c r="AY23">
        <v>0</v>
      </c>
    </row>
    <row r="24" spans="1:51">
      <c r="A24" t="s">
        <v>251</v>
      </c>
      <c r="G24" t="s">
        <v>66</v>
      </c>
      <c r="H24" s="73">
        <v>192.34</v>
      </c>
      <c r="I24" s="46">
        <v>0</v>
      </c>
      <c r="J24" s="46">
        <v>1.47</v>
      </c>
      <c r="K24" s="46">
        <v>106.02000000000001</v>
      </c>
      <c r="L24" s="46">
        <v>5.76</v>
      </c>
      <c r="M24" s="74">
        <v>0</v>
      </c>
      <c r="N24" s="73">
        <v>218.02999999999997</v>
      </c>
      <c r="O24" s="46">
        <v>75.489999999999995</v>
      </c>
      <c r="P24" s="46">
        <v>0</v>
      </c>
      <c r="Q24" s="46">
        <v>0</v>
      </c>
      <c r="R24" s="46">
        <v>0</v>
      </c>
      <c r="S24" s="74">
        <v>0</v>
      </c>
      <c r="W24">
        <v>9.6</v>
      </c>
      <c r="X24">
        <v>5.76</v>
      </c>
      <c r="Y24">
        <v>0.43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158.47999999999999</v>
      </c>
      <c r="AF24">
        <v>18.23</v>
      </c>
      <c r="AG24">
        <v>8.16</v>
      </c>
      <c r="AH24">
        <v>5.76</v>
      </c>
      <c r="AI24">
        <v>0</v>
      </c>
      <c r="AJ24">
        <v>11.51</v>
      </c>
      <c r="AK24">
        <v>0</v>
      </c>
      <c r="AL24">
        <v>95.95</v>
      </c>
      <c r="AM24">
        <v>6.72</v>
      </c>
      <c r="AN24">
        <v>50</v>
      </c>
      <c r="AO24">
        <v>59.55</v>
      </c>
      <c r="AP24">
        <v>47.98</v>
      </c>
      <c r="AQ24">
        <v>25.49</v>
      </c>
      <c r="AR24">
        <v>0</v>
      </c>
      <c r="AS24">
        <v>46.04</v>
      </c>
      <c r="AT24">
        <v>0</v>
      </c>
      <c r="AU24">
        <v>47.98</v>
      </c>
      <c r="AV24">
        <v>1.47</v>
      </c>
      <c r="AW24">
        <v>0</v>
      </c>
      <c r="AX24">
        <v>0</v>
      </c>
      <c r="AY24">
        <v>0</v>
      </c>
    </row>
    <row r="25" spans="1:51">
      <c r="A25" t="s">
        <v>252</v>
      </c>
      <c r="G25" t="s">
        <v>67</v>
      </c>
      <c r="H25" s="73">
        <v>192.34</v>
      </c>
      <c r="I25" s="46">
        <v>0</v>
      </c>
      <c r="J25" s="46">
        <v>1.47</v>
      </c>
      <c r="K25" s="46">
        <v>106.02000000000001</v>
      </c>
      <c r="L25" s="46">
        <v>5.76</v>
      </c>
      <c r="M25" s="74">
        <v>0</v>
      </c>
      <c r="N25" s="73">
        <v>218.02999999999997</v>
      </c>
      <c r="O25" s="46">
        <v>75.489999999999995</v>
      </c>
      <c r="P25" s="46">
        <v>0</v>
      </c>
      <c r="Q25" s="46">
        <v>0</v>
      </c>
      <c r="R25" s="46">
        <v>0</v>
      </c>
      <c r="S25" s="74">
        <v>0</v>
      </c>
      <c r="W25">
        <v>9.6</v>
      </c>
      <c r="X25">
        <v>5.76</v>
      </c>
      <c r="Y25">
        <v>0.43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158.47999999999999</v>
      </c>
      <c r="AF25">
        <v>18.23</v>
      </c>
      <c r="AG25">
        <v>8.16</v>
      </c>
      <c r="AH25">
        <v>5.76</v>
      </c>
      <c r="AI25">
        <v>0</v>
      </c>
      <c r="AJ25">
        <v>11.51</v>
      </c>
      <c r="AK25">
        <v>0</v>
      </c>
      <c r="AL25">
        <v>95.95</v>
      </c>
      <c r="AM25">
        <v>6.72</v>
      </c>
      <c r="AN25">
        <v>50</v>
      </c>
      <c r="AO25">
        <v>59.55</v>
      </c>
      <c r="AP25">
        <v>47.98</v>
      </c>
      <c r="AQ25">
        <v>25.49</v>
      </c>
      <c r="AR25">
        <v>0</v>
      </c>
      <c r="AS25">
        <v>46.04</v>
      </c>
      <c r="AT25">
        <v>0</v>
      </c>
      <c r="AU25">
        <v>47.98</v>
      </c>
      <c r="AV25">
        <v>1.47</v>
      </c>
      <c r="AW25">
        <v>0</v>
      </c>
      <c r="AX25">
        <v>0</v>
      </c>
      <c r="AY25">
        <v>0</v>
      </c>
    </row>
    <row r="26" spans="1:51">
      <c r="A26" t="s">
        <v>253</v>
      </c>
      <c r="G26" t="s">
        <v>68</v>
      </c>
      <c r="H26" s="73">
        <v>192.34</v>
      </c>
      <c r="I26" s="46">
        <v>0</v>
      </c>
      <c r="J26" s="46">
        <v>1.47</v>
      </c>
      <c r="K26" s="46">
        <v>106.02000000000001</v>
      </c>
      <c r="L26" s="46">
        <v>5.76</v>
      </c>
      <c r="M26" s="74">
        <v>0</v>
      </c>
      <c r="N26" s="73">
        <v>218.02999999999997</v>
      </c>
      <c r="O26" s="46">
        <v>75.489999999999995</v>
      </c>
      <c r="P26" s="46">
        <v>0</v>
      </c>
      <c r="Q26" s="46">
        <v>0</v>
      </c>
      <c r="R26" s="46">
        <v>0</v>
      </c>
      <c r="S26" s="74">
        <v>0</v>
      </c>
      <c r="W26">
        <v>9.6</v>
      </c>
      <c r="X26">
        <v>5.76</v>
      </c>
      <c r="Y26">
        <v>0.43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158.47999999999999</v>
      </c>
      <c r="AF26">
        <v>18.23</v>
      </c>
      <c r="AG26">
        <v>8.16</v>
      </c>
      <c r="AH26">
        <v>5.76</v>
      </c>
      <c r="AI26">
        <v>0</v>
      </c>
      <c r="AJ26">
        <v>11.51</v>
      </c>
      <c r="AK26">
        <v>0</v>
      </c>
      <c r="AL26">
        <v>95.95</v>
      </c>
      <c r="AM26">
        <v>6.72</v>
      </c>
      <c r="AN26">
        <v>50</v>
      </c>
      <c r="AO26">
        <v>59.55</v>
      </c>
      <c r="AP26">
        <v>47.98</v>
      </c>
      <c r="AQ26">
        <v>25.49</v>
      </c>
      <c r="AR26">
        <v>0</v>
      </c>
      <c r="AS26">
        <v>46.04</v>
      </c>
      <c r="AT26">
        <v>0</v>
      </c>
      <c r="AU26">
        <v>47.98</v>
      </c>
      <c r="AV26">
        <v>1.47</v>
      </c>
      <c r="AW26">
        <v>0</v>
      </c>
      <c r="AX26">
        <v>0</v>
      </c>
      <c r="AY26">
        <v>0</v>
      </c>
    </row>
    <row r="27" spans="1:51">
      <c r="A27" t="s">
        <v>254</v>
      </c>
      <c r="G27" t="s">
        <v>69</v>
      </c>
      <c r="H27" s="73">
        <v>192.29</v>
      </c>
      <c r="I27" s="46">
        <v>0</v>
      </c>
      <c r="J27" s="46">
        <v>1.47</v>
      </c>
      <c r="K27" s="46">
        <v>106.02000000000001</v>
      </c>
      <c r="L27" s="46">
        <v>5.76</v>
      </c>
      <c r="M27" s="74">
        <v>0</v>
      </c>
      <c r="N27" s="73">
        <v>239.13</v>
      </c>
      <c r="O27" s="46">
        <v>150</v>
      </c>
      <c r="P27" s="46">
        <v>0</v>
      </c>
      <c r="Q27" s="46">
        <v>0</v>
      </c>
      <c r="R27" s="46">
        <v>0</v>
      </c>
      <c r="S27" s="74">
        <v>0</v>
      </c>
      <c r="W27">
        <v>9.6</v>
      </c>
      <c r="X27">
        <v>5.76</v>
      </c>
      <c r="Y27">
        <v>0.38</v>
      </c>
      <c r="Z27">
        <v>158.47999999999999</v>
      </c>
      <c r="AA27">
        <v>0</v>
      </c>
      <c r="AB27">
        <v>0</v>
      </c>
      <c r="AC27">
        <v>0</v>
      </c>
      <c r="AD27">
        <v>0</v>
      </c>
      <c r="AE27">
        <v>80.650000000000006</v>
      </c>
      <c r="AF27">
        <v>18.23</v>
      </c>
      <c r="AG27">
        <v>8.16</v>
      </c>
      <c r="AH27">
        <v>5.76</v>
      </c>
      <c r="AI27">
        <v>0</v>
      </c>
      <c r="AJ27">
        <v>11.51</v>
      </c>
      <c r="AK27">
        <v>100</v>
      </c>
      <c r="AL27">
        <v>95.95</v>
      </c>
      <c r="AM27">
        <v>6.72</v>
      </c>
      <c r="AN27">
        <v>50</v>
      </c>
      <c r="AO27">
        <v>0</v>
      </c>
      <c r="AP27">
        <v>47.98</v>
      </c>
      <c r="AQ27">
        <v>0</v>
      </c>
      <c r="AR27">
        <v>0</v>
      </c>
      <c r="AS27">
        <v>46.04</v>
      </c>
      <c r="AT27">
        <v>0</v>
      </c>
      <c r="AU27">
        <v>47.98</v>
      </c>
      <c r="AV27">
        <v>1.47</v>
      </c>
      <c r="AW27">
        <v>0</v>
      </c>
      <c r="AX27">
        <v>0</v>
      </c>
      <c r="AY27">
        <v>0</v>
      </c>
    </row>
    <row r="28" spans="1:51">
      <c r="A28" t="s">
        <v>255</v>
      </c>
      <c r="G28" t="s">
        <v>70</v>
      </c>
      <c r="H28" s="73">
        <v>192.29</v>
      </c>
      <c r="I28" s="46">
        <v>0</v>
      </c>
      <c r="J28" s="46">
        <v>1.47</v>
      </c>
      <c r="K28" s="46">
        <v>106.02000000000001</v>
      </c>
      <c r="L28" s="46">
        <v>5.76</v>
      </c>
      <c r="M28" s="74">
        <v>0</v>
      </c>
      <c r="N28" s="73">
        <v>239.13</v>
      </c>
      <c r="O28" s="46">
        <v>150</v>
      </c>
      <c r="P28" s="46">
        <v>0</v>
      </c>
      <c r="Q28" s="46">
        <v>0</v>
      </c>
      <c r="R28" s="46">
        <v>0</v>
      </c>
      <c r="S28" s="74">
        <v>0</v>
      </c>
      <c r="W28">
        <v>9.6</v>
      </c>
      <c r="X28">
        <v>5.76</v>
      </c>
      <c r="Y28">
        <v>0.38</v>
      </c>
      <c r="Z28">
        <v>158.47999999999999</v>
      </c>
      <c r="AA28">
        <v>0</v>
      </c>
      <c r="AB28">
        <v>0</v>
      </c>
      <c r="AC28">
        <v>0</v>
      </c>
      <c r="AD28">
        <v>0</v>
      </c>
      <c r="AE28">
        <v>80.650000000000006</v>
      </c>
      <c r="AF28">
        <v>18.23</v>
      </c>
      <c r="AG28">
        <v>8.16</v>
      </c>
      <c r="AH28">
        <v>5.76</v>
      </c>
      <c r="AI28">
        <v>0</v>
      </c>
      <c r="AJ28">
        <v>11.51</v>
      </c>
      <c r="AK28">
        <v>100</v>
      </c>
      <c r="AL28">
        <v>95.95</v>
      </c>
      <c r="AM28">
        <v>6.72</v>
      </c>
      <c r="AN28">
        <v>50</v>
      </c>
      <c r="AO28">
        <v>0</v>
      </c>
      <c r="AP28">
        <v>47.98</v>
      </c>
      <c r="AQ28">
        <v>0</v>
      </c>
      <c r="AR28">
        <v>0</v>
      </c>
      <c r="AS28">
        <v>46.04</v>
      </c>
      <c r="AT28">
        <v>0</v>
      </c>
      <c r="AU28">
        <v>47.98</v>
      </c>
      <c r="AV28">
        <v>1.47</v>
      </c>
      <c r="AW28">
        <v>0</v>
      </c>
      <c r="AX28">
        <v>0</v>
      </c>
      <c r="AY28">
        <v>0</v>
      </c>
    </row>
    <row r="29" spans="1:51">
      <c r="A29" t="s">
        <v>263</v>
      </c>
      <c r="G29" t="s">
        <v>71</v>
      </c>
      <c r="H29" s="73">
        <v>192.29</v>
      </c>
      <c r="I29" s="46">
        <v>0</v>
      </c>
      <c r="J29" s="46">
        <v>1.47</v>
      </c>
      <c r="K29" s="46">
        <v>106.02000000000001</v>
      </c>
      <c r="L29" s="46">
        <v>5.76</v>
      </c>
      <c r="M29" s="74">
        <v>0</v>
      </c>
      <c r="N29" s="73">
        <v>239.13</v>
      </c>
      <c r="O29" s="46">
        <v>150</v>
      </c>
      <c r="P29" s="46">
        <v>0</v>
      </c>
      <c r="Q29" s="46">
        <v>0</v>
      </c>
      <c r="R29" s="46">
        <v>0</v>
      </c>
      <c r="S29" s="74">
        <v>0</v>
      </c>
      <c r="W29">
        <v>9.6</v>
      </c>
      <c r="X29">
        <v>5.76</v>
      </c>
      <c r="Y29">
        <v>0.38</v>
      </c>
      <c r="Z29">
        <v>158.47999999999999</v>
      </c>
      <c r="AA29">
        <v>0</v>
      </c>
      <c r="AB29">
        <v>0</v>
      </c>
      <c r="AC29">
        <v>0</v>
      </c>
      <c r="AD29">
        <v>0</v>
      </c>
      <c r="AE29">
        <v>80.650000000000006</v>
      </c>
      <c r="AF29">
        <v>18.23</v>
      </c>
      <c r="AG29">
        <v>8.16</v>
      </c>
      <c r="AH29">
        <v>5.76</v>
      </c>
      <c r="AI29">
        <v>0</v>
      </c>
      <c r="AJ29">
        <v>11.51</v>
      </c>
      <c r="AK29">
        <v>100</v>
      </c>
      <c r="AL29">
        <v>95.95</v>
      </c>
      <c r="AM29">
        <v>6.72</v>
      </c>
      <c r="AN29">
        <v>50</v>
      </c>
      <c r="AO29">
        <v>0</v>
      </c>
      <c r="AP29">
        <v>47.98</v>
      </c>
      <c r="AQ29">
        <v>0</v>
      </c>
      <c r="AR29">
        <v>0</v>
      </c>
      <c r="AS29">
        <v>46.04</v>
      </c>
      <c r="AT29">
        <v>0</v>
      </c>
      <c r="AU29">
        <v>47.98</v>
      </c>
      <c r="AV29">
        <v>1.47</v>
      </c>
      <c r="AW29">
        <v>0</v>
      </c>
      <c r="AX29">
        <v>0</v>
      </c>
      <c r="AY29">
        <v>0</v>
      </c>
    </row>
    <row r="30" spans="1:51">
      <c r="A30" t="s">
        <v>264</v>
      </c>
      <c r="G30" t="s">
        <v>72</v>
      </c>
      <c r="H30" s="73">
        <v>192.29</v>
      </c>
      <c r="I30" s="46">
        <v>0</v>
      </c>
      <c r="J30" s="46">
        <v>1.47</v>
      </c>
      <c r="K30" s="46">
        <v>106.02000000000001</v>
      </c>
      <c r="L30" s="46">
        <v>5.76</v>
      </c>
      <c r="M30" s="74">
        <v>0</v>
      </c>
      <c r="N30" s="73">
        <v>239.13</v>
      </c>
      <c r="O30" s="46">
        <v>150</v>
      </c>
      <c r="P30" s="46">
        <v>0</v>
      </c>
      <c r="Q30" s="46">
        <v>0</v>
      </c>
      <c r="R30" s="46">
        <v>0</v>
      </c>
      <c r="S30" s="74">
        <v>0</v>
      </c>
      <c r="W30">
        <v>9.6</v>
      </c>
      <c r="X30">
        <v>5.76</v>
      </c>
      <c r="Y30">
        <v>0.38</v>
      </c>
      <c r="Z30">
        <v>158.47999999999999</v>
      </c>
      <c r="AA30">
        <v>0</v>
      </c>
      <c r="AB30">
        <v>0</v>
      </c>
      <c r="AC30">
        <v>0</v>
      </c>
      <c r="AD30">
        <v>0</v>
      </c>
      <c r="AE30">
        <v>80.650000000000006</v>
      </c>
      <c r="AF30">
        <v>18.23</v>
      </c>
      <c r="AG30">
        <v>8.16</v>
      </c>
      <c r="AH30">
        <v>5.76</v>
      </c>
      <c r="AI30">
        <v>0</v>
      </c>
      <c r="AJ30">
        <v>11.51</v>
      </c>
      <c r="AK30">
        <v>100</v>
      </c>
      <c r="AL30">
        <v>95.95</v>
      </c>
      <c r="AM30">
        <v>6.72</v>
      </c>
      <c r="AN30">
        <v>50</v>
      </c>
      <c r="AO30">
        <v>0</v>
      </c>
      <c r="AP30">
        <v>47.98</v>
      </c>
      <c r="AQ30">
        <v>0</v>
      </c>
      <c r="AR30">
        <v>0</v>
      </c>
      <c r="AS30">
        <v>46.04</v>
      </c>
      <c r="AT30">
        <v>0</v>
      </c>
      <c r="AU30">
        <v>47.98</v>
      </c>
      <c r="AV30">
        <v>1.47</v>
      </c>
      <c r="AW30">
        <v>0</v>
      </c>
      <c r="AX30">
        <v>0</v>
      </c>
      <c r="AY30">
        <v>0</v>
      </c>
    </row>
    <row r="31" spans="1:51">
      <c r="A31" t="s">
        <v>274</v>
      </c>
      <c r="G31" t="s">
        <v>73</v>
      </c>
      <c r="H31" s="73">
        <v>328.69</v>
      </c>
      <c r="I31" s="46">
        <v>0</v>
      </c>
      <c r="J31" s="46">
        <v>1.47</v>
      </c>
      <c r="K31" s="46">
        <v>106.02000000000001</v>
      </c>
      <c r="L31" s="46">
        <v>5.76</v>
      </c>
      <c r="M31" s="74">
        <v>0</v>
      </c>
      <c r="N31" s="73">
        <v>239.13</v>
      </c>
      <c r="O31" s="46">
        <v>150</v>
      </c>
      <c r="P31" s="46">
        <v>0</v>
      </c>
      <c r="Q31" s="46">
        <v>0</v>
      </c>
      <c r="R31" s="46">
        <v>0</v>
      </c>
      <c r="S31" s="74">
        <v>0</v>
      </c>
      <c r="W31">
        <v>9.6</v>
      </c>
      <c r="X31">
        <v>5.76</v>
      </c>
      <c r="Y31">
        <v>0.53</v>
      </c>
      <c r="Z31">
        <v>158.47999999999999</v>
      </c>
      <c r="AA31">
        <v>0</v>
      </c>
      <c r="AB31">
        <v>0</v>
      </c>
      <c r="AC31">
        <v>0</v>
      </c>
      <c r="AD31">
        <v>102.67</v>
      </c>
      <c r="AE31">
        <v>80.650000000000006</v>
      </c>
      <c r="AF31">
        <v>18.23</v>
      </c>
      <c r="AG31">
        <v>8.16</v>
      </c>
      <c r="AH31">
        <v>5.76</v>
      </c>
      <c r="AI31">
        <v>0</v>
      </c>
      <c r="AJ31">
        <v>11.51</v>
      </c>
      <c r="AK31">
        <v>100</v>
      </c>
      <c r="AL31">
        <v>95.95</v>
      </c>
      <c r="AM31">
        <v>6.72</v>
      </c>
      <c r="AN31">
        <v>50</v>
      </c>
      <c r="AO31">
        <v>0</v>
      </c>
      <c r="AP31">
        <v>47.98</v>
      </c>
      <c r="AQ31">
        <v>0</v>
      </c>
      <c r="AR31">
        <v>0</v>
      </c>
      <c r="AS31">
        <v>46.04</v>
      </c>
      <c r="AT31">
        <v>33.58</v>
      </c>
      <c r="AU31">
        <v>47.98</v>
      </c>
      <c r="AV31">
        <v>1.47</v>
      </c>
      <c r="AW31">
        <v>0</v>
      </c>
      <c r="AX31">
        <v>0</v>
      </c>
      <c r="AY31">
        <v>0</v>
      </c>
    </row>
    <row r="32" spans="1:51">
      <c r="A32" t="s">
        <v>275</v>
      </c>
      <c r="G32" t="s">
        <v>74</v>
      </c>
      <c r="H32" s="73">
        <v>328.69</v>
      </c>
      <c r="I32" s="46">
        <v>0</v>
      </c>
      <c r="J32" s="46">
        <v>1.47</v>
      </c>
      <c r="K32" s="46">
        <v>106.02000000000001</v>
      </c>
      <c r="L32" s="46">
        <v>5.95</v>
      </c>
      <c r="M32" s="74">
        <v>0</v>
      </c>
      <c r="N32" s="73">
        <v>239.13</v>
      </c>
      <c r="O32" s="46">
        <v>150</v>
      </c>
      <c r="P32" s="46">
        <v>0</v>
      </c>
      <c r="Q32" s="46">
        <v>0</v>
      </c>
      <c r="R32" s="46">
        <v>0</v>
      </c>
      <c r="S32" s="74">
        <v>0</v>
      </c>
      <c r="W32">
        <v>9.6</v>
      </c>
      <c r="X32">
        <v>5.76</v>
      </c>
      <c r="Y32">
        <v>0.53</v>
      </c>
      <c r="Z32">
        <v>158.47999999999999</v>
      </c>
      <c r="AA32">
        <v>0.19</v>
      </c>
      <c r="AB32">
        <v>0</v>
      </c>
      <c r="AC32">
        <v>0</v>
      </c>
      <c r="AD32">
        <v>102.67</v>
      </c>
      <c r="AE32">
        <v>80.650000000000006</v>
      </c>
      <c r="AF32">
        <v>18.23</v>
      </c>
      <c r="AG32">
        <v>8.16</v>
      </c>
      <c r="AH32">
        <v>5.76</v>
      </c>
      <c r="AI32">
        <v>0</v>
      </c>
      <c r="AJ32">
        <v>11.51</v>
      </c>
      <c r="AK32">
        <v>100</v>
      </c>
      <c r="AL32">
        <v>95.95</v>
      </c>
      <c r="AM32">
        <v>6.72</v>
      </c>
      <c r="AN32">
        <v>50</v>
      </c>
      <c r="AO32">
        <v>0</v>
      </c>
      <c r="AP32">
        <v>47.98</v>
      </c>
      <c r="AQ32">
        <v>0</v>
      </c>
      <c r="AR32">
        <v>0</v>
      </c>
      <c r="AS32">
        <v>46.04</v>
      </c>
      <c r="AT32">
        <v>33.58</v>
      </c>
      <c r="AU32">
        <v>47.98</v>
      </c>
      <c r="AV32">
        <v>1.47</v>
      </c>
      <c r="AW32">
        <v>0</v>
      </c>
      <c r="AX32">
        <v>0</v>
      </c>
      <c r="AY32">
        <v>0</v>
      </c>
    </row>
    <row r="33" spans="1:51">
      <c r="A33" t="s">
        <v>276</v>
      </c>
      <c r="G33" t="s">
        <v>75</v>
      </c>
      <c r="H33" s="73">
        <v>328.69</v>
      </c>
      <c r="I33" s="46">
        <v>0</v>
      </c>
      <c r="J33" s="46">
        <v>1.47</v>
      </c>
      <c r="K33" s="46">
        <v>106.02000000000001</v>
      </c>
      <c r="L33" s="46">
        <v>6.18</v>
      </c>
      <c r="M33" s="74">
        <v>0</v>
      </c>
      <c r="N33" s="73">
        <v>239.13</v>
      </c>
      <c r="O33" s="46">
        <v>150</v>
      </c>
      <c r="P33" s="46">
        <v>0</v>
      </c>
      <c r="Q33" s="46">
        <v>0</v>
      </c>
      <c r="R33" s="46">
        <v>0</v>
      </c>
      <c r="S33" s="74">
        <v>0</v>
      </c>
      <c r="W33">
        <v>9.6</v>
      </c>
      <c r="X33">
        <v>5.76</v>
      </c>
      <c r="Y33">
        <v>0.53</v>
      </c>
      <c r="Z33">
        <v>158.47999999999999</v>
      </c>
      <c r="AA33">
        <v>0.42</v>
      </c>
      <c r="AB33">
        <v>0</v>
      </c>
      <c r="AC33">
        <v>0</v>
      </c>
      <c r="AD33">
        <v>102.67</v>
      </c>
      <c r="AE33">
        <v>80.650000000000006</v>
      </c>
      <c r="AF33">
        <v>18.23</v>
      </c>
      <c r="AG33">
        <v>8.16</v>
      </c>
      <c r="AH33">
        <v>5.76</v>
      </c>
      <c r="AI33">
        <v>0</v>
      </c>
      <c r="AJ33">
        <v>11.51</v>
      </c>
      <c r="AK33">
        <v>100</v>
      </c>
      <c r="AL33">
        <v>95.95</v>
      </c>
      <c r="AM33">
        <v>6.72</v>
      </c>
      <c r="AN33">
        <v>50</v>
      </c>
      <c r="AO33">
        <v>0</v>
      </c>
      <c r="AP33">
        <v>47.98</v>
      </c>
      <c r="AQ33">
        <v>0</v>
      </c>
      <c r="AR33">
        <v>0</v>
      </c>
      <c r="AS33">
        <v>46.04</v>
      </c>
      <c r="AT33">
        <v>33.58</v>
      </c>
      <c r="AU33">
        <v>47.98</v>
      </c>
      <c r="AV33">
        <v>1.47</v>
      </c>
      <c r="AW33">
        <v>0</v>
      </c>
      <c r="AX33">
        <v>0</v>
      </c>
      <c r="AY33">
        <v>0</v>
      </c>
    </row>
    <row r="34" spans="1:51">
      <c r="A34" t="s">
        <v>277</v>
      </c>
      <c r="G34" t="s">
        <v>76</v>
      </c>
      <c r="H34" s="73">
        <v>328.69</v>
      </c>
      <c r="I34" s="46">
        <v>0</v>
      </c>
      <c r="J34" s="46">
        <v>1.47</v>
      </c>
      <c r="K34" s="46">
        <v>106.02000000000001</v>
      </c>
      <c r="L34" s="46">
        <v>6.49</v>
      </c>
      <c r="M34" s="74">
        <v>0</v>
      </c>
      <c r="N34" s="73">
        <v>239.13</v>
      </c>
      <c r="O34" s="46">
        <v>150</v>
      </c>
      <c r="P34" s="46">
        <v>0</v>
      </c>
      <c r="Q34" s="46">
        <v>0</v>
      </c>
      <c r="R34" s="46">
        <v>0</v>
      </c>
      <c r="S34" s="74">
        <v>0</v>
      </c>
      <c r="W34">
        <v>9.6</v>
      </c>
      <c r="X34">
        <v>5.76</v>
      </c>
      <c r="Y34">
        <v>0.53</v>
      </c>
      <c r="Z34">
        <v>158.47999999999999</v>
      </c>
      <c r="AA34">
        <v>0.73</v>
      </c>
      <c r="AB34">
        <v>0</v>
      </c>
      <c r="AC34">
        <v>0</v>
      </c>
      <c r="AD34">
        <v>102.67</v>
      </c>
      <c r="AE34">
        <v>80.650000000000006</v>
      </c>
      <c r="AF34">
        <v>18.23</v>
      </c>
      <c r="AG34">
        <v>8.16</v>
      </c>
      <c r="AH34">
        <v>5.76</v>
      </c>
      <c r="AI34">
        <v>0</v>
      </c>
      <c r="AJ34">
        <v>11.51</v>
      </c>
      <c r="AK34">
        <v>100</v>
      </c>
      <c r="AL34">
        <v>95.95</v>
      </c>
      <c r="AM34">
        <v>6.72</v>
      </c>
      <c r="AN34">
        <v>50</v>
      </c>
      <c r="AO34">
        <v>0</v>
      </c>
      <c r="AP34">
        <v>47.98</v>
      </c>
      <c r="AQ34">
        <v>0</v>
      </c>
      <c r="AR34">
        <v>0</v>
      </c>
      <c r="AS34">
        <v>46.04</v>
      </c>
      <c r="AT34">
        <v>33.58</v>
      </c>
      <c r="AU34">
        <v>47.98</v>
      </c>
      <c r="AV34">
        <v>1.47</v>
      </c>
      <c r="AW34">
        <v>0</v>
      </c>
      <c r="AX34">
        <v>0</v>
      </c>
      <c r="AY34">
        <v>0</v>
      </c>
    </row>
    <row r="35" spans="1:51">
      <c r="A35" t="s">
        <v>279</v>
      </c>
      <c r="G35" t="s">
        <v>77</v>
      </c>
      <c r="H35" s="73">
        <v>329.02</v>
      </c>
      <c r="I35" s="46">
        <v>0</v>
      </c>
      <c r="J35" s="46">
        <v>1.55</v>
      </c>
      <c r="K35" s="46">
        <v>106.02000000000001</v>
      </c>
      <c r="L35" s="46">
        <v>6.84</v>
      </c>
      <c r="M35" s="74">
        <v>0</v>
      </c>
      <c r="N35" s="73">
        <v>239.13</v>
      </c>
      <c r="O35" s="46">
        <v>100</v>
      </c>
      <c r="P35" s="46">
        <v>0</v>
      </c>
      <c r="Q35" s="46">
        <v>0</v>
      </c>
      <c r="R35" s="46">
        <v>0</v>
      </c>
      <c r="S35" s="74">
        <v>0</v>
      </c>
      <c r="W35">
        <v>9.6</v>
      </c>
      <c r="X35">
        <v>5.76</v>
      </c>
      <c r="Y35">
        <v>0.86</v>
      </c>
      <c r="Z35">
        <v>158.47999999999999</v>
      </c>
      <c r="AA35">
        <v>1.08</v>
      </c>
      <c r="AB35">
        <v>0</v>
      </c>
      <c r="AC35">
        <v>0</v>
      </c>
      <c r="AD35">
        <v>102.67</v>
      </c>
      <c r="AE35">
        <v>80.650000000000006</v>
      </c>
      <c r="AF35">
        <v>18.23</v>
      </c>
      <c r="AG35">
        <v>8.16</v>
      </c>
      <c r="AH35">
        <v>5.76</v>
      </c>
      <c r="AI35">
        <v>0</v>
      </c>
      <c r="AJ35">
        <v>11.51</v>
      </c>
      <c r="AK35">
        <v>50</v>
      </c>
      <c r="AL35">
        <v>95.95</v>
      </c>
      <c r="AM35">
        <v>6.72</v>
      </c>
      <c r="AN35">
        <v>50</v>
      </c>
      <c r="AO35">
        <v>0</v>
      </c>
      <c r="AP35">
        <v>47.98</v>
      </c>
      <c r="AQ35">
        <v>0</v>
      </c>
      <c r="AR35">
        <v>0</v>
      </c>
      <c r="AS35">
        <v>46.04</v>
      </c>
      <c r="AT35">
        <v>33.58</v>
      </c>
      <c r="AU35">
        <v>47.98</v>
      </c>
      <c r="AV35">
        <v>1.55</v>
      </c>
      <c r="AW35">
        <v>0</v>
      </c>
      <c r="AX35">
        <v>0</v>
      </c>
      <c r="AY35">
        <v>0</v>
      </c>
    </row>
    <row r="36" spans="1:51">
      <c r="A36" t="s">
        <v>309</v>
      </c>
      <c r="G36" t="s">
        <v>78</v>
      </c>
      <c r="H36" s="73">
        <v>329.02</v>
      </c>
      <c r="I36" s="46">
        <v>0</v>
      </c>
      <c r="J36" s="46">
        <v>1.55</v>
      </c>
      <c r="K36" s="46">
        <v>106.02000000000001</v>
      </c>
      <c r="L36" s="46">
        <v>7.24</v>
      </c>
      <c r="M36" s="74">
        <v>0</v>
      </c>
      <c r="N36" s="73">
        <v>239.13</v>
      </c>
      <c r="O36" s="46">
        <v>100</v>
      </c>
      <c r="P36" s="46">
        <v>0</v>
      </c>
      <c r="Q36" s="46">
        <v>0</v>
      </c>
      <c r="R36" s="46">
        <v>0</v>
      </c>
      <c r="S36" s="74">
        <v>0</v>
      </c>
      <c r="W36">
        <v>9.6</v>
      </c>
      <c r="X36">
        <v>5.76</v>
      </c>
      <c r="Y36">
        <v>0.86</v>
      </c>
      <c r="Z36">
        <v>158.47999999999999</v>
      </c>
      <c r="AA36">
        <v>1.48</v>
      </c>
      <c r="AB36">
        <v>0</v>
      </c>
      <c r="AC36">
        <v>0</v>
      </c>
      <c r="AD36">
        <v>102.67</v>
      </c>
      <c r="AE36">
        <v>80.650000000000006</v>
      </c>
      <c r="AF36">
        <v>18.23</v>
      </c>
      <c r="AG36">
        <v>8.16</v>
      </c>
      <c r="AH36">
        <v>5.76</v>
      </c>
      <c r="AI36">
        <v>0</v>
      </c>
      <c r="AJ36">
        <v>11.51</v>
      </c>
      <c r="AK36">
        <v>50</v>
      </c>
      <c r="AL36">
        <v>95.95</v>
      </c>
      <c r="AM36">
        <v>6.72</v>
      </c>
      <c r="AN36">
        <v>50</v>
      </c>
      <c r="AO36">
        <v>0</v>
      </c>
      <c r="AP36">
        <v>47.98</v>
      </c>
      <c r="AQ36">
        <v>0</v>
      </c>
      <c r="AR36">
        <v>0</v>
      </c>
      <c r="AS36">
        <v>46.04</v>
      </c>
      <c r="AT36">
        <v>33.58</v>
      </c>
      <c r="AU36">
        <v>47.98</v>
      </c>
      <c r="AV36">
        <v>1.55</v>
      </c>
      <c r="AW36">
        <v>0</v>
      </c>
      <c r="AX36">
        <v>0</v>
      </c>
      <c r="AY36">
        <v>0</v>
      </c>
    </row>
    <row r="37" spans="1:51">
      <c r="A37" t="s">
        <v>310</v>
      </c>
      <c r="G37" t="s">
        <v>79</v>
      </c>
      <c r="H37" s="73">
        <v>525.72</v>
      </c>
      <c r="I37" s="46">
        <v>0</v>
      </c>
      <c r="J37" s="46">
        <v>1.55</v>
      </c>
      <c r="K37" s="46">
        <v>106.02000000000001</v>
      </c>
      <c r="L37" s="46">
        <v>7.66</v>
      </c>
      <c r="M37" s="74">
        <v>0</v>
      </c>
      <c r="N37" s="73">
        <v>239.13</v>
      </c>
      <c r="O37" s="46">
        <v>100</v>
      </c>
      <c r="P37" s="46">
        <v>0</v>
      </c>
      <c r="Q37" s="46">
        <v>0</v>
      </c>
      <c r="R37" s="46">
        <v>0</v>
      </c>
      <c r="S37" s="74">
        <v>0</v>
      </c>
      <c r="W37">
        <v>9.6</v>
      </c>
      <c r="X37">
        <v>5.76</v>
      </c>
      <c r="Y37">
        <v>0.86</v>
      </c>
      <c r="Z37">
        <v>158.47999999999999</v>
      </c>
      <c r="AA37">
        <v>1.9</v>
      </c>
      <c r="AB37">
        <v>0</v>
      </c>
      <c r="AC37">
        <v>0</v>
      </c>
      <c r="AD37">
        <v>102.67</v>
      </c>
      <c r="AE37">
        <v>80.650000000000006</v>
      </c>
      <c r="AF37">
        <v>18.23</v>
      </c>
      <c r="AG37">
        <v>8.16</v>
      </c>
      <c r="AH37">
        <v>5.76</v>
      </c>
      <c r="AI37">
        <v>100.75</v>
      </c>
      <c r="AJ37">
        <v>11.51</v>
      </c>
      <c r="AK37">
        <v>50</v>
      </c>
      <c r="AL37">
        <v>95.95</v>
      </c>
      <c r="AM37">
        <v>6.72</v>
      </c>
      <c r="AN37">
        <v>50</v>
      </c>
      <c r="AO37">
        <v>0</v>
      </c>
      <c r="AP37">
        <v>47.98</v>
      </c>
      <c r="AQ37">
        <v>0</v>
      </c>
      <c r="AR37">
        <v>95.95</v>
      </c>
      <c r="AS37">
        <v>46.04</v>
      </c>
      <c r="AT37">
        <v>33.58</v>
      </c>
      <c r="AU37">
        <v>47.98</v>
      </c>
      <c r="AV37">
        <v>1.55</v>
      </c>
      <c r="AW37">
        <v>0</v>
      </c>
      <c r="AX37">
        <v>0</v>
      </c>
      <c r="AY37">
        <v>0</v>
      </c>
    </row>
    <row r="38" spans="1:51">
      <c r="A38" t="s">
        <v>311</v>
      </c>
      <c r="G38" t="s">
        <v>80</v>
      </c>
      <c r="H38" s="73">
        <v>525.72</v>
      </c>
      <c r="I38" s="46">
        <v>0</v>
      </c>
      <c r="J38" s="46">
        <v>1.55</v>
      </c>
      <c r="K38" s="46">
        <v>106.02000000000001</v>
      </c>
      <c r="L38" s="46">
        <v>8.11</v>
      </c>
      <c r="M38" s="74">
        <v>0</v>
      </c>
      <c r="N38" s="73">
        <v>239.13</v>
      </c>
      <c r="O38" s="46">
        <v>100</v>
      </c>
      <c r="P38" s="46">
        <v>0</v>
      </c>
      <c r="Q38" s="46">
        <v>0</v>
      </c>
      <c r="R38" s="46">
        <v>0</v>
      </c>
      <c r="S38" s="74">
        <v>0</v>
      </c>
      <c r="W38">
        <v>9.6</v>
      </c>
      <c r="X38">
        <v>5.76</v>
      </c>
      <c r="Y38">
        <v>0.86</v>
      </c>
      <c r="Z38">
        <v>158.47999999999999</v>
      </c>
      <c r="AA38">
        <v>2.35</v>
      </c>
      <c r="AB38">
        <v>0</v>
      </c>
      <c r="AC38">
        <v>0</v>
      </c>
      <c r="AD38">
        <v>102.67</v>
      </c>
      <c r="AE38">
        <v>80.650000000000006</v>
      </c>
      <c r="AF38">
        <v>18.23</v>
      </c>
      <c r="AG38">
        <v>8.16</v>
      </c>
      <c r="AH38">
        <v>5.76</v>
      </c>
      <c r="AI38">
        <v>100.75</v>
      </c>
      <c r="AJ38">
        <v>11.51</v>
      </c>
      <c r="AK38">
        <v>50</v>
      </c>
      <c r="AL38">
        <v>95.95</v>
      </c>
      <c r="AM38">
        <v>6.72</v>
      </c>
      <c r="AN38">
        <v>50</v>
      </c>
      <c r="AO38">
        <v>0</v>
      </c>
      <c r="AP38">
        <v>47.98</v>
      </c>
      <c r="AQ38">
        <v>0</v>
      </c>
      <c r="AR38">
        <v>95.95</v>
      </c>
      <c r="AS38">
        <v>46.04</v>
      </c>
      <c r="AT38">
        <v>33.58</v>
      </c>
      <c r="AU38">
        <v>47.98</v>
      </c>
      <c r="AV38">
        <v>1.55</v>
      </c>
      <c r="AW38">
        <v>0</v>
      </c>
      <c r="AX38">
        <v>0</v>
      </c>
      <c r="AY38">
        <v>0</v>
      </c>
    </row>
    <row r="39" spans="1:51">
      <c r="A39" t="s">
        <v>312</v>
      </c>
      <c r="G39" t="s">
        <v>81</v>
      </c>
      <c r="H39" s="73">
        <v>606.32000000000005</v>
      </c>
      <c r="I39" s="46">
        <v>0</v>
      </c>
      <c r="J39" s="46">
        <v>1.47</v>
      </c>
      <c r="K39" s="46">
        <v>106.02000000000001</v>
      </c>
      <c r="L39" s="46">
        <v>8.5500000000000007</v>
      </c>
      <c r="M39" s="74">
        <v>0</v>
      </c>
      <c r="N39" s="73">
        <v>239.13</v>
      </c>
      <c r="O39" s="46">
        <v>100</v>
      </c>
      <c r="P39" s="46">
        <v>0</v>
      </c>
      <c r="Q39" s="46">
        <v>0</v>
      </c>
      <c r="R39" s="46">
        <v>0</v>
      </c>
      <c r="S39" s="74">
        <v>0</v>
      </c>
      <c r="W39">
        <v>9.6</v>
      </c>
      <c r="X39">
        <v>5.76</v>
      </c>
      <c r="Y39">
        <v>0.86</v>
      </c>
      <c r="Z39">
        <v>0</v>
      </c>
      <c r="AA39">
        <v>2.79</v>
      </c>
      <c r="AB39">
        <v>0</v>
      </c>
      <c r="AC39">
        <v>0</v>
      </c>
      <c r="AD39">
        <v>102.67</v>
      </c>
      <c r="AE39">
        <v>239.13</v>
      </c>
      <c r="AF39">
        <v>18.23</v>
      </c>
      <c r="AG39">
        <v>8.16</v>
      </c>
      <c r="AH39">
        <v>5.76</v>
      </c>
      <c r="AI39">
        <v>100.75</v>
      </c>
      <c r="AJ39">
        <v>11.51</v>
      </c>
      <c r="AK39">
        <v>50</v>
      </c>
      <c r="AL39">
        <v>95.95</v>
      </c>
      <c r="AM39">
        <v>6.72</v>
      </c>
      <c r="AN39">
        <v>50</v>
      </c>
      <c r="AO39">
        <v>0</v>
      </c>
      <c r="AP39">
        <v>47.98</v>
      </c>
      <c r="AQ39">
        <v>0</v>
      </c>
      <c r="AR39">
        <v>176.55</v>
      </c>
      <c r="AS39">
        <v>46.04</v>
      </c>
      <c r="AT39">
        <v>33.58</v>
      </c>
      <c r="AU39">
        <v>47.98</v>
      </c>
      <c r="AV39">
        <v>1.47</v>
      </c>
      <c r="AW39">
        <v>0</v>
      </c>
      <c r="AX39">
        <v>0</v>
      </c>
      <c r="AY39">
        <v>0</v>
      </c>
    </row>
    <row r="40" spans="1:51">
      <c r="A40" t="s">
        <v>329</v>
      </c>
      <c r="G40" t="s">
        <v>82</v>
      </c>
      <c r="H40" s="73">
        <v>606.32000000000005</v>
      </c>
      <c r="I40" s="46">
        <v>0</v>
      </c>
      <c r="J40" s="46">
        <v>1.47</v>
      </c>
      <c r="K40" s="46">
        <v>106.02000000000001</v>
      </c>
      <c r="L40" s="46">
        <v>8.99</v>
      </c>
      <c r="M40" s="74">
        <v>0</v>
      </c>
      <c r="N40" s="73">
        <v>239.13</v>
      </c>
      <c r="O40" s="46">
        <v>100</v>
      </c>
      <c r="P40" s="46">
        <v>0</v>
      </c>
      <c r="Q40" s="46">
        <v>0</v>
      </c>
      <c r="R40" s="46">
        <v>0</v>
      </c>
      <c r="S40" s="74">
        <v>0</v>
      </c>
      <c r="W40">
        <v>9.6</v>
      </c>
      <c r="X40">
        <v>5.76</v>
      </c>
      <c r="Y40">
        <v>0.86</v>
      </c>
      <c r="Z40">
        <v>0</v>
      </c>
      <c r="AA40">
        <v>3.23</v>
      </c>
      <c r="AB40">
        <v>0</v>
      </c>
      <c r="AC40">
        <v>0</v>
      </c>
      <c r="AD40">
        <v>102.67</v>
      </c>
      <c r="AE40">
        <v>239.13</v>
      </c>
      <c r="AF40">
        <v>18.23</v>
      </c>
      <c r="AG40">
        <v>8.16</v>
      </c>
      <c r="AH40">
        <v>5.76</v>
      </c>
      <c r="AI40">
        <v>100.75</v>
      </c>
      <c r="AJ40">
        <v>11.51</v>
      </c>
      <c r="AK40">
        <v>50</v>
      </c>
      <c r="AL40">
        <v>95.95</v>
      </c>
      <c r="AM40">
        <v>6.72</v>
      </c>
      <c r="AN40">
        <v>50</v>
      </c>
      <c r="AO40">
        <v>0</v>
      </c>
      <c r="AP40">
        <v>47.98</v>
      </c>
      <c r="AQ40">
        <v>0</v>
      </c>
      <c r="AR40">
        <v>176.55</v>
      </c>
      <c r="AS40">
        <v>46.04</v>
      </c>
      <c r="AT40">
        <v>33.58</v>
      </c>
      <c r="AU40">
        <v>47.98</v>
      </c>
      <c r="AV40">
        <v>1.47</v>
      </c>
      <c r="AW40">
        <v>0</v>
      </c>
      <c r="AX40">
        <v>0</v>
      </c>
      <c r="AY40">
        <v>0</v>
      </c>
    </row>
    <row r="41" spans="1:51">
      <c r="A41" t="s">
        <v>330</v>
      </c>
      <c r="G41" t="s">
        <v>83</v>
      </c>
      <c r="H41" s="73">
        <v>606.32000000000005</v>
      </c>
      <c r="I41" s="46">
        <v>0</v>
      </c>
      <c r="J41" s="46">
        <v>1.47</v>
      </c>
      <c r="K41" s="46">
        <v>106.02000000000001</v>
      </c>
      <c r="L41" s="46">
        <v>9.43</v>
      </c>
      <c r="M41" s="74">
        <v>0</v>
      </c>
      <c r="N41" s="73">
        <v>239.13</v>
      </c>
      <c r="O41" s="46">
        <v>100</v>
      </c>
      <c r="P41" s="46">
        <v>0</v>
      </c>
      <c r="Q41" s="46">
        <v>0</v>
      </c>
      <c r="R41" s="46">
        <v>0</v>
      </c>
      <c r="S41" s="74">
        <v>0</v>
      </c>
      <c r="W41">
        <v>9.6</v>
      </c>
      <c r="X41">
        <v>5.76</v>
      </c>
      <c r="Y41">
        <v>0.86</v>
      </c>
      <c r="Z41">
        <v>0</v>
      </c>
      <c r="AA41">
        <v>3.67</v>
      </c>
      <c r="AB41">
        <v>0</v>
      </c>
      <c r="AC41">
        <v>0</v>
      </c>
      <c r="AD41">
        <v>102.67</v>
      </c>
      <c r="AE41">
        <v>239.13</v>
      </c>
      <c r="AF41">
        <v>18.23</v>
      </c>
      <c r="AG41">
        <v>8.16</v>
      </c>
      <c r="AH41">
        <v>5.76</v>
      </c>
      <c r="AI41">
        <v>100.75</v>
      </c>
      <c r="AJ41">
        <v>11.51</v>
      </c>
      <c r="AK41">
        <v>50</v>
      </c>
      <c r="AL41">
        <v>95.95</v>
      </c>
      <c r="AM41">
        <v>6.72</v>
      </c>
      <c r="AN41">
        <v>50</v>
      </c>
      <c r="AO41">
        <v>0</v>
      </c>
      <c r="AP41">
        <v>47.98</v>
      </c>
      <c r="AQ41">
        <v>0</v>
      </c>
      <c r="AR41">
        <v>176.55</v>
      </c>
      <c r="AS41">
        <v>46.04</v>
      </c>
      <c r="AT41">
        <v>33.58</v>
      </c>
      <c r="AU41">
        <v>47.98</v>
      </c>
      <c r="AV41">
        <v>1.47</v>
      </c>
      <c r="AW41">
        <v>0</v>
      </c>
      <c r="AX41">
        <v>0</v>
      </c>
      <c r="AY41">
        <v>0</v>
      </c>
    </row>
    <row r="42" spans="1:51">
      <c r="A42" t="s">
        <v>331</v>
      </c>
      <c r="G42" t="s">
        <v>84</v>
      </c>
      <c r="H42" s="73">
        <v>606.32000000000005</v>
      </c>
      <c r="I42" s="46">
        <v>0</v>
      </c>
      <c r="J42" s="46">
        <v>1.47</v>
      </c>
      <c r="K42" s="46">
        <v>106.02000000000001</v>
      </c>
      <c r="L42" s="46">
        <v>9.82</v>
      </c>
      <c r="M42" s="74">
        <v>0</v>
      </c>
      <c r="N42" s="73">
        <v>239.13</v>
      </c>
      <c r="O42" s="46">
        <v>100</v>
      </c>
      <c r="P42" s="46">
        <v>0</v>
      </c>
      <c r="Q42" s="46">
        <v>0</v>
      </c>
      <c r="R42" s="46">
        <v>0</v>
      </c>
      <c r="S42" s="74">
        <v>0</v>
      </c>
      <c r="W42">
        <v>9.6</v>
      </c>
      <c r="X42">
        <v>5.76</v>
      </c>
      <c r="Y42">
        <v>0.86</v>
      </c>
      <c r="Z42">
        <v>0</v>
      </c>
      <c r="AA42">
        <v>4.0599999999999996</v>
      </c>
      <c r="AB42">
        <v>0</v>
      </c>
      <c r="AC42">
        <v>0</v>
      </c>
      <c r="AD42">
        <v>102.67</v>
      </c>
      <c r="AE42">
        <v>239.13</v>
      </c>
      <c r="AF42">
        <v>18.23</v>
      </c>
      <c r="AG42">
        <v>8.16</v>
      </c>
      <c r="AH42">
        <v>5.76</v>
      </c>
      <c r="AI42">
        <v>100.75</v>
      </c>
      <c r="AJ42">
        <v>11.51</v>
      </c>
      <c r="AK42">
        <v>50</v>
      </c>
      <c r="AL42">
        <v>95.95</v>
      </c>
      <c r="AM42">
        <v>6.72</v>
      </c>
      <c r="AN42">
        <v>50</v>
      </c>
      <c r="AO42">
        <v>0</v>
      </c>
      <c r="AP42">
        <v>47.98</v>
      </c>
      <c r="AQ42">
        <v>0</v>
      </c>
      <c r="AR42">
        <v>176.55</v>
      </c>
      <c r="AS42">
        <v>46.04</v>
      </c>
      <c r="AT42">
        <v>33.58</v>
      </c>
      <c r="AU42">
        <v>47.98</v>
      </c>
      <c r="AV42">
        <v>1.47</v>
      </c>
      <c r="AW42">
        <v>0</v>
      </c>
      <c r="AX42">
        <v>0</v>
      </c>
      <c r="AY42">
        <v>0</v>
      </c>
    </row>
    <row r="43" spans="1:51">
      <c r="A43" t="s">
        <v>337</v>
      </c>
      <c r="G43" t="s">
        <v>85</v>
      </c>
      <c r="H43" s="73">
        <v>606.32000000000005</v>
      </c>
      <c r="I43" s="46">
        <v>0</v>
      </c>
      <c r="J43" s="46">
        <v>1.47</v>
      </c>
      <c r="K43" s="46">
        <v>106.02000000000001</v>
      </c>
      <c r="L43" s="46">
        <v>10.219999999999999</v>
      </c>
      <c r="M43" s="74">
        <v>0</v>
      </c>
      <c r="N43" s="73">
        <v>239.13</v>
      </c>
      <c r="O43" s="46">
        <v>100</v>
      </c>
      <c r="P43" s="46">
        <v>0</v>
      </c>
      <c r="Q43" s="46">
        <v>0</v>
      </c>
      <c r="R43" s="46">
        <v>0</v>
      </c>
      <c r="S43" s="74">
        <v>0</v>
      </c>
      <c r="W43">
        <v>9.6</v>
      </c>
      <c r="X43">
        <v>5.76</v>
      </c>
      <c r="Y43">
        <v>0.86</v>
      </c>
      <c r="Z43">
        <v>0</v>
      </c>
      <c r="AA43">
        <v>4.46</v>
      </c>
      <c r="AB43">
        <v>0</v>
      </c>
      <c r="AC43">
        <v>0</v>
      </c>
      <c r="AD43">
        <v>102.67</v>
      </c>
      <c r="AE43">
        <v>239.13</v>
      </c>
      <c r="AF43">
        <v>18.23</v>
      </c>
      <c r="AG43">
        <v>8.16</v>
      </c>
      <c r="AH43">
        <v>5.76</v>
      </c>
      <c r="AI43">
        <v>100.75</v>
      </c>
      <c r="AJ43">
        <v>11.51</v>
      </c>
      <c r="AK43">
        <v>50</v>
      </c>
      <c r="AL43">
        <v>95.95</v>
      </c>
      <c r="AM43">
        <v>6.72</v>
      </c>
      <c r="AN43">
        <v>50</v>
      </c>
      <c r="AO43">
        <v>0</v>
      </c>
      <c r="AP43">
        <v>47.98</v>
      </c>
      <c r="AQ43">
        <v>0</v>
      </c>
      <c r="AR43">
        <v>176.55</v>
      </c>
      <c r="AS43">
        <v>46.04</v>
      </c>
      <c r="AT43">
        <v>33.58</v>
      </c>
      <c r="AU43">
        <v>47.98</v>
      </c>
      <c r="AV43">
        <v>1.47</v>
      </c>
      <c r="AW43">
        <v>0</v>
      </c>
      <c r="AX43">
        <v>0</v>
      </c>
      <c r="AY43">
        <v>0</v>
      </c>
    </row>
    <row r="44" spans="1:51">
      <c r="A44" t="s">
        <v>339</v>
      </c>
      <c r="G44" t="s">
        <v>86</v>
      </c>
      <c r="H44" s="73">
        <v>606.32000000000005</v>
      </c>
      <c r="I44" s="46">
        <v>0</v>
      </c>
      <c r="J44" s="46">
        <v>1.47</v>
      </c>
      <c r="K44" s="46">
        <v>106.02000000000001</v>
      </c>
      <c r="L44" s="46">
        <v>10.64</v>
      </c>
      <c r="M44" s="74">
        <v>0</v>
      </c>
      <c r="N44" s="73">
        <v>239.13</v>
      </c>
      <c r="O44" s="46">
        <v>100</v>
      </c>
      <c r="P44" s="46">
        <v>0</v>
      </c>
      <c r="Q44" s="46">
        <v>0</v>
      </c>
      <c r="R44" s="46">
        <v>0</v>
      </c>
      <c r="S44" s="74">
        <v>0</v>
      </c>
      <c r="W44">
        <v>9.6</v>
      </c>
      <c r="X44">
        <v>5.76</v>
      </c>
      <c r="Y44">
        <v>0.86</v>
      </c>
      <c r="Z44">
        <v>0</v>
      </c>
      <c r="AA44">
        <v>4.88</v>
      </c>
      <c r="AB44">
        <v>0</v>
      </c>
      <c r="AC44">
        <v>0</v>
      </c>
      <c r="AD44">
        <v>102.67</v>
      </c>
      <c r="AE44">
        <v>239.13</v>
      </c>
      <c r="AF44">
        <v>18.23</v>
      </c>
      <c r="AG44">
        <v>8.16</v>
      </c>
      <c r="AH44">
        <v>5.76</v>
      </c>
      <c r="AI44">
        <v>100.75</v>
      </c>
      <c r="AJ44">
        <v>11.51</v>
      </c>
      <c r="AK44">
        <v>50</v>
      </c>
      <c r="AL44">
        <v>95.95</v>
      </c>
      <c r="AM44">
        <v>6.72</v>
      </c>
      <c r="AN44">
        <v>50</v>
      </c>
      <c r="AO44">
        <v>0</v>
      </c>
      <c r="AP44">
        <v>47.98</v>
      </c>
      <c r="AQ44">
        <v>0</v>
      </c>
      <c r="AR44">
        <v>176.55</v>
      </c>
      <c r="AS44">
        <v>46.04</v>
      </c>
      <c r="AT44">
        <v>33.58</v>
      </c>
      <c r="AU44">
        <v>47.98</v>
      </c>
      <c r="AV44">
        <v>1.47</v>
      </c>
      <c r="AW44">
        <v>0</v>
      </c>
      <c r="AX44">
        <v>0</v>
      </c>
      <c r="AY44">
        <v>0</v>
      </c>
    </row>
    <row r="45" spans="1:51">
      <c r="A45" t="s">
        <v>358</v>
      </c>
      <c r="G45" t="s">
        <v>87</v>
      </c>
      <c r="H45" s="73">
        <v>606.32000000000005</v>
      </c>
      <c r="I45" s="46">
        <v>0</v>
      </c>
      <c r="J45" s="46">
        <v>1.47</v>
      </c>
      <c r="K45" s="46">
        <v>106.02000000000001</v>
      </c>
      <c r="L45" s="46">
        <v>10.69</v>
      </c>
      <c r="M45" s="74">
        <v>0</v>
      </c>
      <c r="N45" s="73">
        <v>239.13</v>
      </c>
      <c r="O45" s="46">
        <v>100</v>
      </c>
      <c r="P45" s="46">
        <v>0</v>
      </c>
      <c r="Q45" s="46">
        <v>0</v>
      </c>
      <c r="R45" s="46">
        <v>0</v>
      </c>
      <c r="S45" s="74">
        <v>0</v>
      </c>
      <c r="W45">
        <v>9.6</v>
      </c>
      <c r="X45">
        <v>5.76</v>
      </c>
      <c r="Y45">
        <v>0.86</v>
      </c>
      <c r="Z45">
        <v>0</v>
      </c>
      <c r="AA45">
        <v>4.93</v>
      </c>
      <c r="AB45">
        <v>0</v>
      </c>
      <c r="AC45">
        <v>0</v>
      </c>
      <c r="AD45">
        <v>102.67</v>
      </c>
      <c r="AE45">
        <v>239.13</v>
      </c>
      <c r="AF45">
        <v>18.23</v>
      </c>
      <c r="AG45">
        <v>8.16</v>
      </c>
      <c r="AH45">
        <v>5.76</v>
      </c>
      <c r="AI45">
        <v>100.75</v>
      </c>
      <c r="AJ45">
        <v>11.51</v>
      </c>
      <c r="AK45">
        <v>50</v>
      </c>
      <c r="AL45">
        <v>95.95</v>
      </c>
      <c r="AM45">
        <v>6.72</v>
      </c>
      <c r="AN45">
        <v>50</v>
      </c>
      <c r="AO45">
        <v>0</v>
      </c>
      <c r="AP45">
        <v>47.98</v>
      </c>
      <c r="AQ45">
        <v>0</v>
      </c>
      <c r="AR45">
        <v>176.55</v>
      </c>
      <c r="AS45">
        <v>46.04</v>
      </c>
      <c r="AT45">
        <v>33.58</v>
      </c>
      <c r="AU45">
        <v>47.98</v>
      </c>
      <c r="AV45">
        <v>1.47</v>
      </c>
      <c r="AW45">
        <v>0</v>
      </c>
      <c r="AX45">
        <v>0</v>
      </c>
      <c r="AY45">
        <v>0</v>
      </c>
    </row>
    <row r="46" spans="1:51">
      <c r="A46" t="s">
        <v>359</v>
      </c>
      <c r="G46" t="s">
        <v>88</v>
      </c>
      <c r="H46" s="73">
        <v>606.32000000000005</v>
      </c>
      <c r="I46" s="46">
        <v>0</v>
      </c>
      <c r="J46" s="46">
        <v>1.47</v>
      </c>
      <c r="K46" s="46">
        <v>106.02000000000001</v>
      </c>
      <c r="L46" s="46">
        <v>10.84</v>
      </c>
      <c r="M46" s="74">
        <v>0</v>
      </c>
      <c r="N46" s="73">
        <v>239.13</v>
      </c>
      <c r="O46" s="46">
        <v>100</v>
      </c>
      <c r="P46" s="46">
        <v>0</v>
      </c>
      <c r="Q46" s="46">
        <v>0</v>
      </c>
      <c r="R46" s="46">
        <v>0</v>
      </c>
      <c r="S46" s="74">
        <v>0</v>
      </c>
      <c r="W46">
        <v>9.6</v>
      </c>
      <c r="X46">
        <v>5.76</v>
      </c>
      <c r="Y46">
        <v>0.86</v>
      </c>
      <c r="Z46">
        <v>0</v>
      </c>
      <c r="AA46">
        <v>5.08</v>
      </c>
      <c r="AB46">
        <v>0</v>
      </c>
      <c r="AC46">
        <v>0</v>
      </c>
      <c r="AD46">
        <v>102.67</v>
      </c>
      <c r="AE46">
        <v>239.13</v>
      </c>
      <c r="AF46">
        <v>18.23</v>
      </c>
      <c r="AG46">
        <v>8.16</v>
      </c>
      <c r="AH46">
        <v>5.76</v>
      </c>
      <c r="AI46">
        <v>100.75</v>
      </c>
      <c r="AJ46">
        <v>11.51</v>
      </c>
      <c r="AK46">
        <v>50</v>
      </c>
      <c r="AL46">
        <v>95.95</v>
      </c>
      <c r="AM46">
        <v>6.72</v>
      </c>
      <c r="AN46">
        <v>50</v>
      </c>
      <c r="AO46">
        <v>0</v>
      </c>
      <c r="AP46">
        <v>47.98</v>
      </c>
      <c r="AQ46">
        <v>0</v>
      </c>
      <c r="AR46">
        <v>176.55</v>
      </c>
      <c r="AS46">
        <v>46.04</v>
      </c>
      <c r="AT46">
        <v>33.58</v>
      </c>
      <c r="AU46">
        <v>47.98</v>
      </c>
      <c r="AV46">
        <v>1.47</v>
      </c>
      <c r="AW46">
        <v>0</v>
      </c>
      <c r="AX46">
        <v>0</v>
      </c>
      <c r="AY46">
        <v>0</v>
      </c>
    </row>
    <row r="47" spans="1:51">
      <c r="A47" t="s">
        <v>360</v>
      </c>
      <c r="G47" t="s">
        <v>89</v>
      </c>
      <c r="H47" s="73">
        <v>192.76999999999998</v>
      </c>
      <c r="I47" s="46">
        <v>0</v>
      </c>
      <c r="J47" s="46">
        <v>1.47</v>
      </c>
      <c r="K47" s="46">
        <v>149.19999999999999</v>
      </c>
      <c r="L47" s="46">
        <v>11.28</v>
      </c>
      <c r="M47" s="74">
        <v>0</v>
      </c>
      <c r="N47" s="73">
        <v>239.13</v>
      </c>
      <c r="O47" s="46">
        <v>150</v>
      </c>
      <c r="P47" s="46">
        <v>0</v>
      </c>
      <c r="Q47" s="46">
        <v>0</v>
      </c>
      <c r="R47" s="46">
        <v>0</v>
      </c>
      <c r="S47" s="74">
        <v>0</v>
      </c>
      <c r="W47">
        <v>9.6</v>
      </c>
      <c r="X47">
        <v>5.76</v>
      </c>
      <c r="Y47">
        <v>0.86</v>
      </c>
      <c r="Z47">
        <v>0</v>
      </c>
      <c r="AA47">
        <v>5.52</v>
      </c>
      <c r="AB47">
        <v>0</v>
      </c>
      <c r="AC47">
        <v>0</v>
      </c>
      <c r="AD47">
        <v>0</v>
      </c>
      <c r="AE47">
        <v>239.13</v>
      </c>
      <c r="AF47">
        <v>18.23</v>
      </c>
      <c r="AG47">
        <v>8.16</v>
      </c>
      <c r="AH47">
        <v>5.76</v>
      </c>
      <c r="AI47">
        <v>0</v>
      </c>
      <c r="AJ47">
        <v>11.51</v>
      </c>
      <c r="AK47">
        <v>100</v>
      </c>
      <c r="AL47">
        <v>95.95</v>
      </c>
      <c r="AM47">
        <v>6.72</v>
      </c>
      <c r="AN47">
        <v>50</v>
      </c>
      <c r="AO47">
        <v>0</v>
      </c>
      <c r="AP47">
        <v>47.98</v>
      </c>
      <c r="AQ47">
        <v>0</v>
      </c>
      <c r="AR47">
        <v>0</v>
      </c>
      <c r="AS47">
        <v>46.04</v>
      </c>
      <c r="AT47">
        <v>0</v>
      </c>
      <c r="AU47">
        <v>47.98</v>
      </c>
      <c r="AV47">
        <v>1.47</v>
      </c>
      <c r="AW47">
        <v>23.03</v>
      </c>
      <c r="AX47">
        <v>20.149999999999999</v>
      </c>
      <c r="AY47">
        <v>0</v>
      </c>
    </row>
    <row r="48" spans="1:51">
      <c r="A48" t="s">
        <v>364</v>
      </c>
      <c r="G48" t="s">
        <v>90</v>
      </c>
      <c r="H48" s="73">
        <v>192.76999999999998</v>
      </c>
      <c r="I48" s="46">
        <v>0</v>
      </c>
      <c r="J48" s="46">
        <v>1.47</v>
      </c>
      <c r="K48" s="46">
        <v>149.19999999999999</v>
      </c>
      <c r="L48" s="46">
        <v>11.469999999999999</v>
      </c>
      <c r="M48" s="74">
        <v>0</v>
      </c>
      <c r="N48" s="73">
        <v>239.13</v>
      </c>
      <c r="O48" s="46">
        <v>150</v>
      </c>
      <c r="P48" s="46">
        <v>0</v>
      </c>
      <c r="Q48" s="46">
        <v>0</v>
      </c>
      <c r="R48" s="46">
        <v>0</v>
      </c>
      <c r="S48" s="74">
        <v>0</v>
      </c>
      <c r="W48">
        <v>9.6</v>
      </c>
      <c r="X48">
        <v>5.76</v>
      </c>
      <c r="Y48">
        <v>0.86</v>
      </c>
      <c r="Z48">
        <v>0</v>
      </c>
      <c r="AA48">
        <v>5.71</v>
      </c>
      <c r="AB48">
        <v>0</v>
      </c>
      <c r="AC48">
        <v>0</v>
      </c>
      <c r="AD48">
        <v>0</v>
      </c>
      <c r="AE48">
        <v>239.13</v>
      </c>
      <c r="AF48">
        <v>18.23</v>
      </c>
      <c r="AG48">
        <v>8.16</v>
      </c>
      <c r="AH48">
        <v>5.76</v>
      </c>
      <c r="AI48">
        <v>0</v>
      </c>
      <c r="AJ48">
        <v>11.51</v>
      </c>
      <c r="AK48">
        <v>100</v>
      </c>
      <c r="AL48">
        <v>95.95</v>
      </c>
      <c r="AM48">
        <v>6.72</v>
      </c>
      <c r="AN48">
        <v>50</v>
      </c>
      <c r="AO48">
        <v>0</v>
      </c>
      <c r="AP48">
        <v>47.98</v>
      </c>
      <c r="AQ48">
        <v>0</v>
      </c>
      <c r="AR48">
        <v>0</v>
      </c>
      <c r="AS48">
        <v>46.04</v>
      </c>
      <c r="AT48">
        <v>0</v>
      </c>
      <c r="AU48">
        <v>47.98</v>
      </c>
      <c r="AV48">
        <v>1.47</v>
      </c>
      <c r="AW48">
        <v>23.03</v>
      </c>
      <c r="AX48">
        <v>20.149999999999999</v>
      </c>
      <c r="AY48">
        <v>0</v>
      </c>
    </row>
    <row r="49" spans="1:51">
      <c r="A49" t="s">
        <v>365</v>
      </c>
      <c r="G49" t="s">
        <v>91</v>
      </c>
      <c r="H49" s="73">
        <v>192.76999999999998</v>
      </c>
      <c r="I49" s="46">
        <v>0</v>
      </c>
      <c r="J49" s="46">
        <v>1.47</v>
      </c>
      <c r="K49" s="46">
        <v>149.19999999999999</v>
      </c>
      <c r="L49" s="46">
        <v>11.6</v>
      </c>
      <c r="M49" s="74">
        <v>0</v>
      </c>
      <c r="N49" s="73">
        <v>239.13</v>
      </c>
      <c r="O49" s="46">
        <v>150</v>
      </c>
      <c r="P49" s="46">
        <v>0</v>
      </c>
      <c r="Q49" s="46">
        <v>0</v>
      </c>
      <c r="R49" s="46">
        <v>0</v>
      </c>
      <c r="S49" s="74">
        <v>0</v>
      </c>
      <c r="W49">
        <v>9.6</v>
      </c>
      <c r="X49">
        <v>5.76</v>
      </c>
      <c r="Y49">
        <v>0.86</v>
      </c>
      <c r="Z49">
        <v>0</v>
      </c>
      <c r="AA49">
        <v>5.84</v>
      </c>
      <c r="AB49">
        <v>0</v>
      </c>
      <c r="AC49">
        <v>0</v>
      </c>
      <c r="AD49">
        <v>0</v>
      </c>
      <c r="AE49">
        <v>239.13</v>
      </c>
      <c r="AF49">
        <v>18.23</v>
      </c>
      <c r="AG49">
        <v>8.16</v>
      </c>
      <c r="AH49">
        <v>5.76</v>
      </c>
      <c r="AI49">
        <v>0</v>
      </c>
      <c r="AJ49">
        <v>11.51</v>
      </c>
      <c r="AK49">
        <v>100</v>
      </c>
      <c r="AL49">
        <v>95.95</v>
      </c>
      <c r="AM49">
        <v>6.72</v>
      </c>
      <c r="AN49">
        <v>50</v>
      </c>
      <c r="AO49">
        <v>0</v>
      </c>
      <c r="AP49">
        <v>47.98</v>
      </c>
      <c r="AQ49">
        <v>0</v>
      </c>
      <c r="AR49">
        <v>0</v>
      </c>
      <c r="AS49">
        <v>46.04</v>
      </c>
      <c r="AT49">
        <v>0</v>
      </c>
      <c r="AU49">
        <v>47.98</v>
      </c>
      <c r="AV49">
        <v>1.47</v>
      </c>
      <c r="AW49">
        <v>23.03</v>
      </c>
      <c r="AX49">
        <v>20.149999999999999</v>
      </c>
      <c r="AY49">
        <v>0</v>
      </c>
    </row>
    <row r="50" spans="1:51">
      <c r="A50" t="s">
        <v>366</v>
      </c>
      <c r="G50" t="s">
        <v>92</v>
      </c>
      <c r="H50" s="73">
        <v>192.76999999999998</v>
      </c>
      <c r="I50" s="46">
        <v>0</v>
      </c>
      <c r="J50" s="46">
        <v>1.47</v>
      </c>
      <c r="K50" s="46">
        <v>149.19999999999999</v>
      </c>
      <c r="L50" s="46">
        <v>11.66</v>
      </c>
      <c r="M50" s="74">
        <v>0</v>
      </c>
      <c r="N50" s="73">
        <v>239.13</v>
      </c>
      <c r="O50" s="46">
        <v>150</v>
      </c>
      <c r="P50" s="46">
        <v>0</v>
      </c>
      <c r="Q50" s="46">
        <v>0</v>
      </c>
      <c r="R50" s="46">
        <v>0</v>
      </c>
      <c r="S50" s="74">
        <v>0</v>
      </c>
      <c r="W50">
        <v>9.6</v>
      </c>
      <c r="X50">
        <v>5.76</v>
      </c>
      <c r="Y50">
        <v>0.86</v>
      </c>
      <c r="Z50">
        <v>0</v>
      </c>
      <c r="AA50">
        <v>5.9</v>
      </c>
      <c r="AB50">
        <v>0</v>
      </c>
      <c r="AC50">
        <v>0</v>
      </c>
      <c r="AD50">
        <v>0</v>
      </c>
      <c r="AE50">
        <v>239.13</v>
      </c>
      <c r="AF50">
        <v>18.23</v>
      </c>
      <c r="AG50">
        <v>8.16</v>
      </c>
      <c r="AH50">
        <v>5.76</v>
      </c>
      <c r="AI50">
        <v>0</v>
      </c>
      <c r="AJ50">
        <v>11.51</v>
      </c>
      <c r="AK50">
        <v>100</v>
      </c>
      <c r="AL50">
        <v>95.95</v>
      </c>
      <c r="AM50">
        <v>6.72</v>
      </c>
      <c r="AN50">
        <v>50</v>
      </c>
      <c r="AO50">
        <v>0</v>
      </c>
      <c r="AP50">
        <v>47.98</v>
      </c>
      <c r="AQ50">
        <v>0</v>
      </c>
      <c r="AR50">
        <v>0</v>
      </c>
      <c r="AS50">
        <v>46.04</v>
      </c>
      <c r="AT50">
        <v>0</v>
      </c>
      <c r="AU50">
        <v>47.98</v>
      </c>
      <c r="AV50">
        <v>1.47</v>
      </c>
      <c r="AW50">
        <v>23.03</v>
      </c>
      <c r="AX50">
        <v>20.149999999999999</v>
      </c>
      <c r="AY50">
        <v>0</v>
      </c>
    </row>
    <row r="51" spans="1:51">
      <c r="A51" t="s">
        <v>367</v>
      </c>
      <c r="G51" t="s">
        <v>93</v>
      </c>
      <c r="H51" s="73">
        <v>192.76999999999998</v>
      </c>
      <c r="I51" s="46">
        <v>0</v>
      </c>
      <c r="J51" s="46">
        <v>1.55</v>
      </c>
      <c r="K51" s="46">
        <v>149.19999999999999</v>
      </c>
      <c r="L51" s="46">
        <v>11.8</v>
      </c>
      <c r="M51" s="74">
        <v>0</v>
      </c>
      <c r="N51" s="73">
        <v>239.13</v>
      </c>
      <c r="O51" s="46">
        <v>150</v>
      </c>
      <c r="P51" s="46">
        <v>0</v>
      </c>
      <c r="Q51" s="46">
        <v>0</v>
      </c>
      <c r="R51" s="46">
        <v>0</v>
      </c>
      <c r="S51" s="74">
        <v>0</v>
      </c>
      <c r="W51">
        <v>9.6</v>
      </c>
      <c r="X51">
        <v>5.76</v>
      </c>
      <c r="Y51">
        <v>0.86</v>
      </c>
      <c r="Z51">
        <v>0</v>
      </c>
      <c r="AA51">
        <v>6.04</v>
      </c>
      <c r="AB51">
        <v>0</v>
      </c>
      <c r="AC51">
        <v>0</v>
      </c>
      <c r="AD51">
        <v>0</v>
      </c>
      <c r="AE51">
        <v>239.13</v>
      </c>
      <c r="AF51">
        <v>18.23</v>
      </c>
      <c r="AG51">
        <v>8.16</v>
      </c>
      <c r="AH51">
        <v>5.76</v>
      </c>
      <c r="AI51">
        <v>0</v>
      </c>
      <c r="AJ51">
        <v>11.51</v>
      </c>
      <c r="AK51">
        <v>100</v>
      </c>
      <c r="AL51">
        <v>95.95</v>
      </c>
      <c r="AM51">
        <v>6.72</v>
      </c>
      <c r="AN51">
        <v>50</v>
      </c>
      <c r="AO51">
        <v>0</v>
      </c>
      <c r="AP51">
        <v>47.98</v>
      </c>
      <c r="AQ51">
        <v>0</v>
      </c>
      <c r="AR51">
        <v>0</v>
      </c>
      <c r="AS51">
        <v>46.04</v>
      </c>
      <c r="AT51">
        <v>0</v>
      </c>
      <c r="AU51">
        <v>47.98</v>
      </c>
      <c r="AV51">
        <v>1.55</v>
      </c>
      <c r="AW51">
        <v>23.03</v>
      </c>
      <c r="AX51">
        <v>20.149999999999999</v>
      </c>
      <c r="AY51">
        <v>0</v>
      </c>
    </row>
    <row r="52" spans="1:51">
      <c r="A52" t="s">
        <v>368</v>
      </c>
      <c r="G52" t="s">
        <v>94</v>
      </c>
      <c r="H52" s="73">
        <v>192.76999999999998</v>
      </c>
      <c r="I52" s="46">
        <v>0</v>
      </c>
      <c r="J52" s="46">
        <v>1.55</v>
      </c>
      <c r="K52" s="46">
        <v>149.19999999999999</v>
      </c>
      <c r="L52" s="46">
        <v>12</v>
      </c>
      <c r="M52" s="74">
        <v>0</v>
      </c>
      <c r="N52" s="73">
        <v>239.13</v>
      </c>
      <c r="O52" s="46">
        <v>150</v>
      </c>
      <c r="P52" s="46">
        <v>0</v>
      </c>
      <c r="Q52" s="46">
        <v>0</v>
      </c>
      <c r="R52" s="46">
        <v>0</v>
      </c>
      <c r="S52" s="74">
        <v>0</v>
      </c>
      <c r="W52">
        <v>9.6</v>
      </c>
      <c r="X52">
        <v>5.76</v>
      </c>
      <c r="Y52">
        <v>0.86</v>
      </c>
      <c r="Z52">
        <v>0</v>
      </c>
      <c r="AA52">
        <v>6.24</v>
      </c>
      <c r="AB52">
        <v>0</v>
      </c>
      <c r="AC52">
        <v>0</v>
      </c>
      <c r="AD52">
        <v>0</v>
      </c>
      <c r="AE52">
        <v>239.13</v>
      </c>
      <c r="AF52">
        <v>18.23</v>
      </c>
      <c r="AG52">
        <v>8.16</v>
      </c>
      <c r="AH52">
        <v>5.76</v>
      </c>
      <c r="AI52">
        <v>0</v>
      </c>
      <c r="AJ52">
        <v>11.51</v>
      </c>
      <c r="AK52">
        <v>100</v>
      </c>
      <c r="AL52">
        <v>95.95</v>
      </c>
      <c r="AM52">
        <v>6.72</v>
      </c>
      <c r="AN52">
        <v>50</v>
      </c>
      <c r="AO52">
        <v>0</v>
      </c>
      <c r="AP52">
        <v>47.98</v>
      </c>
      <c r="AQ52">
        <v>0</v>
      </c>
      <c r="AR52">
        <v>0</v>
      </c>
      <c r="AS52">
        <v>46.04</v>
      </c>
      <c r="AT52">
        <v>0</v>
      </c>
      <c r="AU52">
        <v>47.98</v>
      </c>
      <c r="AV52">
        <v>1.55</v>
      </c>
      <c r="AW52">
        <v>23.03</v>
      </c>
      <c r="AX52">
        <v>20.149999999999999</v>
      </c>
      <c r="AY52">
        <v>0</v>
      </c>
    </row>
    <row r="53" spans="1:51">
      <c r="A53" t="s">
        <v>400</v>
      </c>
      <c r="G53" t="s">
        <v>95</v>
      </c>
      <c r="H53" s="73">
        <v>192.76999999999998</v>
      </c>
      <c r="I53" s="46">
        <v>0</v>
      </c>
      <c r="J53" s="46">
        <v>1.55</v>
      </c>
      <c r="K53" s="46">
        <v>149.19999999999999</v>
      </c>
      <c r="L53" s="46">
        <v>12.379999999999999</v>
      </c>
      <c r="M53" s="74">
        <v>0</v>
      </c>
      <c r="N53" s="73">
        <v>239.13</v>
      </c>
      <c r="O53" s="46">
        <v>150</v>
      </c>
      <c r="P53" s="46">
        <v>0</v>
      </c>
      <c r="Q53" s="46">
        <v>0</v>
      </c>
      <c r="R53" s="46">
        <v>0</v>
      </c>
      <c r="S53" s="74">
        <v>0</v>
      </c>
      <c r="W53">
        <v>9.6</v>
      </c>
      <c r="X53">
        <v>5.76</v>
      </c>
      <c r="Y53">
        <v>0.86</v>
      </c>
      <c r="Z53">
        <v>0</v>
      </c>
      <c r="AA53">
        <v>6.62</v>
      </c>
      <c r="AB53">
        <v>0</v>
      </c>
      <c r="AC53">
        <v>0</v>
      </c>
      <c r="AD53">
        <v>0</v>
      </c>
      <c r="AE53">
        <v>239.13</v>
      </c>
      <c r="AF53">
        <v>18.23</v>
      </c>
      <c r="AG53">
        <v>8.16</v>
      </c>
      <c r="AH53">
        <v>5.76</v>
      </c>
      <c r="AI53">
        <v>0</v>
      </c>
      <c r="AJ53">
        <v>11.51</v>
      </c>
      <c r="AK53">
        <v>100</v>
      </c>
      <c r="AL53">
        <v>95.95</v>
      </c>
      <c r="AM53">
        <v>6.72</v>
      </c>
      <c r="AN53">
        <v>50</v>
      </c>
      <c r="AO53">
        <v>0</v>
      </c>
      <c r="AP53">
        <v>47.98</v>
      </c>
      <c r="AQ53">
        <v>0</v>
      </c>
      <c r="AR53">
        <v>0</v>
      </c>
      <c r="AS53">
        <v>46.04</v>
      </c>
      <c r="AT53">
        <v>0</v>
      </c>
      <c r="AU53">
        <v>47.98</v>
      </c>
      <c r="AV53">
        <v>1.55</v>
      </c>
      <c r="AW53">
        <v>23.03</v>
      </c>
      <c r="AX53">
        <v>20.149999999999999</v>
      </c>
      <c r="AY53">
        <v>0</v>
      </c>
    </row>
    <row r="54" spans="1:51">
      <c r="A54" t="s">
        <v>399</v>
      </c>
      <c r="G54" t="s">
        <v>96</v>
      </c>
      <c r="H54" s="73">
        <v>192.76999999999998</v>
      </c>
      <c r="I54" s="46">
        <v>0</v>
      </c>
      <c r="J54" s="46">
        <v>1.55</v>
      </c>
      <c r="K54" s="46">
        <v>149.19999999999999</v>
      </c>
      <c r="L54" s="46">
        <v>12.19</v>
      </c>
      <c r="M54" s="74">
        <v>0</v>
      </c>
      <c r="N54" s="73">
        <v>239.13</v>
      </c>
      <c r="O54" s="46">
        <v>150</v>
      </c>
      <c r="P54" s="46">
        <v>0</v>
      </c>
      <c r="Q54" s="46">
        <v>0</v>
      </c>
      <c r="R54" s="46">
        <v>0</v>
      </c>
      <c r="S54" s="74">
        <v>0</v>
      </c>
      <c r="W54">
        <v>9.6</v>
      </c>
      <c r="X54">
        <v>5.76</v>
      </c>
      <c r="Y54">
        <v>0.86</v>
      </c>
      <c r="Z54">
        <v>0</v>
      </c>
      <c r="AA54">
        <v>6.43</v>
      </c>
      <c r="AB54">
        <v>0</v>
      </c>
      <c r="AC54">
        <v>0</v>
      </c>
      <c r="AD54">
        <v>0</v>
      </c>
      <c r="AE54">
        <v>239.13</v>
      </c>
      <c r="AF54">
        <v>18.23</v>
      </c>
      <c r="AG54">
        <v>8.16</v>
      </c>
      <c r="AH54">
        <v>5.76</v>
      </c>
      <c r="AI54">
        <v>0</v>
      </c>
      <c r="AJ54">
        <v>11.51</v>
      </c>
      <c r="AK54">
        <v>100</v>
      </c>
      <c r="AL54">
        <v>95.95</v>
      </c>
      <c r="AM54">
        <v>6.72</v>
      </c>
      <c r="AN54">
        <v>50</v>
      </c>
      <c r="AO54">
        <v>0</v>
      </c>
      <c r="AP54">
        <v>47.98</v>
      </c>
      <c r="AQ54">
        <v>0</v>
      </c>
      <c r="AR54">
        <v>0</v>
      </c>
      <c r="AS54">
        <v>46.04</v>
      </c>
      <c r="AT54">
        <v>0</v>
      </c>
      <c r="AU54">
        <v>47.98</v>
      </c>
      <c r="AV54">
        <v>1.55</v>
      </c>
      <c r="AW54">
        <v>23.03</v>
      </c>
      <c r="AX54">
        <v>20.149999999999999</v>
      </c>
      <c r="AY54">
        <v>0</v>
      </c>
    </row>
    <row r="55" spans="1:51">
      <c r="A55" t="s">
        <v>401</v>
      </c>
      <c r="G55" t="s">
        <v>97</v>
      </c>
      <c r="H55" s="73">
        <v>192.67999999999998</v>
      </c>
      <c r="I55" s="46">
        <v>0</v>
      </c>
      <c r="J55" s="46">
        <v>1.47</v>
      </c>
      <c r="K55" s="46">
        <v>149.19999999999999</v>
      </c>
      <c r="L55" s="46">
        <v>12</v>
      </c>
      <c r="M55" s="74">
        <v>0</v>
      </c>
      <c r="N55" s="73">
        <v>239.13</v>
      </c>
      <c r="O55" s="46">
        <v>150</v>
      </c>
      <c r="P55" s="46">
        <v>0</v>
      </c>
      <c r="Q55" s="46">
        <v>0</v>
      </c>
      <c r="R55" s="46">
        <v>0</v>
      </c>
      <c r="S55" s="74">
        <v>0</v>
      </c>
      <c r="W55">
        <v>9.6</v>
      </c>
      <c r="X55">
        <v>5.76</v>
      </c>
      <c r="Y55">
        <v>0.77</v>
      </c>
      <c r="Z55">
        <v>0</v>
      </c>
      <c r="AA55">
        <v>6.24</v>
      </c>
      <c r="AB55">
        <v>0</v>
      </c>
      <c r="AC55">
        <v>0</v>
      </c>
      <c r="AD55">
        <v>0</v>
      </c>
      <c r="AE55">
        <v>239.13</v>
      </c>
      <c r="AF55">
        <v>18.23</v>
      </c>
      <c r="AG55">
        <v>8.16</v>
      </c>
      <c r="AH55">
        <v>5.76</v>
      </c>
      <c r="AI55">
        <v>0</v>
      </c>
      <c r="AJ55">
        <v>11.51</v>
      </c>
      <c r="AK55">
        <v>100</v>
      </c>
      <c r="AL55">
        <v>95.95</v>
      </c>
      <c r="AM55">
        <v>6.72</v>
      </c>
      <c r="AN55">
        <v>50</v>
      </c>
      <c r="AO55">
        <v>0</v>
      </c>
      <c r="AP55">
        <v>47.98</v>
      </c>
      <c r="AQ55">
        <v>0</v>
      </c>
      <c r="AR55">
        <v>0</v>
      </c>
      <c r="AS55">
        <v>46.04</v>
      </c>
      <c r="AT55">
        <v>0</v>
      </c>
      <c r="AU55">
        <v>47.98</v>
      </c>
      <c r="AV55">
        <v>1.47</v>
      </c>
      <c r="AW55">
        <v>23.03</v>
      </c>
      <c r="AX55">
        <v>20.149999999999999</v>
      </c>
      <c r="AY55">
        <v>0</v>
      </c>
    </row>
    <row r="56" spans="1:51">
      <c r="A56" t="s">
        <v>401</v>
      </c>
      <c r="G56" t="s">
        <v>98</v>
      </c>
      <c r="H56" s="73">
        <v>192.67999999999998</v>
      </c>
      <c r="I56" s="46">
        <v>0</v>
      </c>
      <c r="J56" s="46">
        <v>1.47</v>
      </c>
      <c r="K56" s="46">
        <v>149.19999999999999</v>
      </c>
      <c r="L56" s="46">
        <v>11.71</v>
      </c>
      <c r="M56" s="74">
        <v>0</v>
      </c>
      <c r="N56" s="73">
        <v>239.13</v>
      </c>
      <c r="O56" s="46">
        <v>150</v>
      </c>
      <c r="P56" s="46">
        <v>0</v>
      </c>
      <c r="Q56" s="46">
        <v>0</v>
      </c>
      <c r="R56" s="46">
        <v>0</v>
      </c>
      <c r="S56" s="74">
        <v>0</v>
      </c>
      <c r="W56">
        <v>9.6</v>
      </c>
      <c r="X56">
        <v>5.76</v>
      </c>
      <c r="Y56">
        <v>0.77</v>
      </c>
      <c r="Z56">
        <v>0</v>
      </c>
      <c r="AA56">
        <v>5.95</v>
      </c>
      <c r="AB56">
        <v>0</v>
      </c>
      <c r="AC56">
        <v>0</v>
      </c>
      <c r="AD56">
        <v>0</v>
      </c>
      <c r="AE56">
        <v>239.13</v>
      </c>
      <c r="AF56">
        <v>18.23</v>
      </c>
      <c r="AG56">
        <v>8.16</v>
      </c>
      <c r="AH56">
        <v>5.76</v>
      </c>
      <c r="AI56">
        <v>0</v>
      </c>
      <c r="AJ56">
        <v>11.51</v>
      </c>
      <c r="AK56">
        <v>100</v>
      </c>
      <c r="AL56">
        <v>95.95</v>
      </c>
      <c r="AM56">
        <v>6.72</v>
      </c>
      <c r="AN56">
        <v>50</v>
      </c>
      <c r="AO56">
        <v>0</v>
      </c>
      <c r="AP56">
        <v>47.98</v>
      </c>
      <c r="AQ56">
        <v>0</v>
      </c>
      <c r="AR56">
        <v>0</v>
      </c>
      <c r="AS56">
        <v>46.04</v>
      </c>
      <c r="AT56">
        <v>0</v>
      </c>
      <c r="AU56">
        <v>47.98</v>
      </c>
      <c r="AV56">
        <v>1.47</v>
      </c>
      <c r="AW56">
        <v>23.03</v>
      </c>
      <c r="AX56">
        <v>20.149999999999999</v>
      </c>
      <c r="AY56">
        <v>0</v>
      </c>
    </row>
    <row r="57" spans="1:51">
      <c r="G57" t="s">
        <v>99</v>
      </c>
      <c r="H57" s="73">
        <v>192.67999999999998</v>
      </c>
      <c r="I57" s="46">
        <v>0</v>
      </c>
      <c r="J57" s="46">
        <v>1.47</v>
      </c>
      <c r="K57" s="46">
        <v>149.19999999999999</v>
      </c>
      <c r="L57" s="46">
        <v>11.42</v>
      </c>
      <c r="M57" s="74">
        <v>0</v>
      </c>
      <c r="N57" s="73">
        <v>239.13</v>
      </c>
      <c r="O57" s="46">
        <v>150</v>
      </c>
      <c r="P57" s="46">
        <v>0</v>
      </c>
      <c r="Q57" s="46">
        <v>0</v>
      </c>
      <c r="R57" s="46">
        <v>0</v>
      </c>
      <c r="S57" s="74">
        <v>0</v>
      </c>
      <c r="W57">
        <v>9.6</v>
      </c>
      <c r="X57">
        <v>5.76</v>
      </c>
      <c r="Y57">
        <v>0.77</v>
      </c>
      <c r="Z57">
        <v>0</v>
      </c>
      <c r="AA57">
        <v>5.66</v>
      </c>
      <c r="AB57">
        <v>0</v>
      </c>
      <c r="AC57">
        <v>0</v>
      </c>
      <c r="AD57">
        <v>0</v>
      </c>
      <c r="AE57">
        <v>239.13</v>
      </c>
      <c r="AF57">
        <v>18.23</v>
      </c>
      <c r="AG57">
        <v>8.16</v>
      </c>
      <c r="AH57">
        <v>5.76</v>
      </c>
      <c r="AI57">
        <v>0</v>
      </c>
      <c r="AJ57">
        <v>11.51</v>
      </c>
      <c r="AK57">
        <v>100</v>
      </c>
      <c r="AL57">
        <v>95.95</v>
      </c>
      <c r="AM57">
        <v>6.72</v>
      </c>
      <c r="AN57">
        <v>50</v>
      </c>
      <c r="AO57">
        <v>0</v>
      </c>
      <c r="AP57">
        <v>47.98</v>
      </c>
      <c r="AQ57">
        <v>0</v>
      </c>
      <c r="AR57">
        <v>0</v>
      </c>
      <c r="AS57">
        <v>46.04</v>
      </c>
      <c r="AT57">
        <v>0</v>
      </c>
      <c r="AU57">
        <v>47.98</v>
      </c>
      <c r="AV57">
        <v>1.47</v>
      </c>
      <c r="AW57">
        <v>23.03</v>
      </c>
      <c r="AX57">
        <v>20.149999999999999</v>
      </c>
      <c r="AY57">
        <v>0</v>
      </c>
    </row>
    <row r="58" spans="1:51">
      <c r="G58" t="s">
        <v>100</v>
      </c>
      <c r="H58" s="73">
        <v>192.67999999999998</v>
      </c>
      <c r="I58" s="46">
        <v>0</v>
      </c>
      <c r="J58" s="46">
        <v>1.47</v>
      </c>
      <c r="K58" s="46">
        <v>149.19999999999999</v>
      </c>
      <c r="L58" s="46">
        <v>11.23</v>
      </c>
      <c r="M58" s="74">
        <v>0</v>
      </c>
      <c r="N58" s="73">
        <v>239.13</v>
      </c>
      <c r="O58" s="46">
        <v>150</v>
      </c>
      <c r="P58" s="46">
        <v>0</v>
      </c>
      <c r="Q58" s="46">
        <v>0</v>
      </c>
      <c r="R58" s="46">
        <v>0</v>
      </c>
      <c r="S58" s="74">
        <v>0</v>
      </c>
      <c r="W58">
        <v>9.6</v>
      </c>
      <c r="X58">
        <v>5.76</v>
      </c>
      <c r="Y58">
        <v>0.77</v>
      </c>
      <c r="Z58">
        <v>0</v>
      </c>
      <c r="AA58">
        <v>5.47</v>
      </c>
      <c r="AB58">
        <v>0</v>
      </c>
      <c r="AC58">
        <v>0</v>
      </c>
      <c r="AD58">
        <v>0</v>
      </c>
      <c r="AE58">
        <v>239.13</v>
      </c>
      <c r="AF58">
        <v>18.23</v>
      </c>
      <c r="AG58">
        <v>8.16</v>
      </c>
      <c r="AH58">
        <v>5.76</v>
      </c>
      <c r="AI58">
        <v>0</v>
      </c>
      <c r="AJ58">
        <v>11.51</v>
      </c>
      <c r="AK58">
        <v>100</v>
      </c>
      <c r="AL58">
        <v>95.95</v>
      </c>
      <c r="AM58">
        <v>6.72</v>
      </c>
      <c r="AN58">
        <v>50</v>
      </c>
      <c r="AO58">
        <v>0</v>
      </c>
      <c r="AP58">
        <v>47.98</v>
      </c>
      <c r="AQ58">
        <v>0</v>
      </c>
      <c r="AR58">
        <v>0</v>
      </c>
      <c r="AS58">
        <v>46.04</v>
      </c>
      <c r="AT58">
        <v>0</v>
      </c>
      <c r="AU58">
        <v>47.98</v>
      </c>
      <c r="AV58">
        <v>1.47</v>
      </c>
      <c r="AW58">
        <v>23.03</v>
      </c>
      <c r="AX58">
        <v>20.149999999999999</v>
      </c>
      <c r="AY58">
        <v>0</v>
      </c>
    </row>
    <row r="59" spans="1:51">
      <c r="G59" t="s">
        <v>101</v>
      </c>
      <c r="H59" s="73">
        <v>192.67999999999998</v>
      </c>
      <c r="I59" s="46">
        <v>0</v>
      </c>
      <c r="J59" s="46">
        <v>1.47</v>
      </c>
      <c r="K59" s="46">
        <v>149.19999999999999</v>
      </c>
      <c r="L59" s="46">
        <v>11.09</v>
      </c>
      <c r="M59" s="74">
        <v>0</v>
      </c>
      <c r="N59" s="73">
        <v>239.13</v>
      </c>
      <c r="O59" s="46">
        <v>150</v>
      </c>
      <c r="P59" s="46">
        <v>0</v>
      </c>
      <c r="Q59" s="46">
        <v>0</v>
      </c>
      <c r="R59" s="46">
        <v>0</v>
      </c>
      <c r="S59" s="74">
        <v>0</v>
      </c>
      <c r="W59">
        <v>9.6</v>
      </c>
      <c r="X59">
        <v>5.76</v>
      </c>
      <c r="Y59">
        <v>0.77</v>
      </c>
      <c r="Z59">
        <v>0</v>
      </c>
      <c r="AA59">
        <v>5.33</v>
      </c>
      <c r="AB59">
        <v>0</v>
      </c>
      <c r="AC59">
        <v>0</v>
      </c>
      <c r="AD59">
        <v>0</v>
      </c>
      <c r="AE59">
        <v>239.13</v>
      </c>
      <c r="AF59">
        <v>18.23</v>
      </c>
      <c r="AG59">
        <v>8.16</v>
      </c>
      <c r="AH59">
        <v>5.76</v>
      </c>
      <c r="AI59">
        <v>0</v>
      </c>
      <c r="AJ59">
        <v>11.51</v>
      </c>
      <c r="AK59">
        <v>100</v>
      </c>
      <c r="AL59">
        <v>95.95</v>
      </c>
      <c r="AM59">
        <v>6.72</v>
      </c>
      <c r="AN59">
        <v>50</v>
      </c>
      <c r="AO59">
        <v>0</v>
      </c>
      <c r="AP59">
        <v>47.98</v>
      </c>
      <c r="AQ59">
        <v>0</v>
      </c>
      <c r="AR59">
        <v>0</v>
      </c>
      <c r="AS59">
        <v>46.04</v>
      </c>
      <c r="AT59">
        <v>0</v>
      </c>
      <c r="AU59">
        <v>47.98</v>
      </c>
      <c r="AV59">
        <v>1.47</v>
      </c>
      <c r="AW59">
        <v>23.03</v>
      </c>
      <c r="AX59">
        <v>20.149999999999999</v>
      </c>
      <c r="AY59">
        <v>0</v>
      </c>
    </row>
    <row r="60" spans="1:51">
      <c r="G60" t="s">
        <v>102</v>
      </c>
      <c r="H60" s="73">
        <v>192.67999999999998</v>
      </c>
      <c r="I60" s="46">
        <v>0</v>
      </c>
      <c r="J60" s="46">
        <v>1.47</v>
      </c>
      <c r="K60" s="46">
        <v>149.19999999999999</v>
      </c>
      <c r="L60" s="46">
        <v>10.79</v>
      </c>
      <c r="M60" s="74">
        <v>0</v>
      </c>
      <c r="N60" s="73">
        <v>239.13</v>
      </c>
      <c r="O60" s="46">
        <v>150</v>
      </c>
      <c r="P60" s="46">
        <v>0</v>
      </c>
      <c r="Q60" s="46">
        <v>0</v>
      </c>
      <c r="R60" s="46">
        <v>0</v>
      </c>
      <c r="S60" s="74">
        <v>0</v>
      </c>
      <c r="W60">
        <v>9.6</v>
      </c>
      <c r="X60">
        <v>5.76</v>
      </c>
      <c r="Y60">
        <v>0.77</v>
      </c>
      <c r="Z60">
        <v>0</v>
      </c>
      <c r="AA60">
        <v>5.03</v>
      </c>
      <c r="AB60">
        <v>0</v>
      </c>
      <c r="AC60">
        <v>0</v>
      </c>
      <c r="AD60">
        <v>0</v>
      </c>
      <c r="AE60">
        <v>239.13</v>
      </c>
      <c r="AF60">
        <v>18.23</v>
      </c>
      <c r="AG60">
        <v>8.16</v>
      </c>
      <c r="AH60">
        <v>5.76</v>
      </c>
      <c r="AI60">
        <v>0</v>
      </c>
      <c r="AJ60">
        <v>11.51</v>
      </c>
      <c r="AK60">
        <v>100</v>
      </c>
      <c r="AL60">
        <v>95.95</v>
      </c>
      <c r="AM60">
        <v>6.72</v>
      </c>
      <c r="AN60">
        <v>50</v>
      </c>
      <c r="AO60">
        <v>0</v>
      </c>
      <c r="AP60">
        <v>47.98</v>
      </c>
      <c r="AQ60">
        <v>0</v>
      </c>
      <c r="AR60">
        <v>0</v>
      </c>
      <c r="AS60">
        <v>46.04</v>
      </c>
      <c r="AT60">
        <v>0</v>
      </c>
      <c r="AU60">
        <v>47.98</v>
      </c>
      <c r="AV60">
        <v>1.47</v>
      </c>
      <c r="AW60">
        <v>23.03</v>
      </c>
      <c r="AX60">
        <v>20.149999999999999</v>
      </c>
      <c r="AY60">
        <v>0</v>
      </c>
    </row>
    <row r="61" spans="1:51">
      <c r="G61" t="s">
        <v>103</v>
      </c>
      <c r="H61" s="73">
        <v>192.67999999999998</v>
      </c>
      <c r="I61" s="46">
        <v>0</v>
      </c>
      <c r="J61" s="46">
        <v>1.47</v>
      </c>
      <c r="K61" s="46">
        <v>149.19999999999999</v>
      </c>
      <c r="L61" s="46">
        <v>10.46</v>
      </c>
      <c r="M61" s="74">
        <v>0</v>
      </c>
      <c r="N61" s="73">
        <v>239.13</v>
      </c>
      <c r="O61" s="46">
        <v>150</v>
      </c>
      <c r="P61" s="46">
        <v>0</v>
      </c>
      <c r="Q61" s="46">
        <v>0</v>
      </c>
      <c r="R61" s="46">
        <v>0</v>
      </c>
      <c r="S61" s="74">
        <v>0</v>
      </c>
      <c r="W61">
        <v>9.6</v>
      </c>
      <c r="X61">
        <v>5.76</v>
      </c>
      <c r="Y61">
        <v>0.77</v>
      </c>
      <c r="Z61">
        <v>0</v>
      </c>
      <c r="AA61">
        <v>4.7</v>
      </c>
      <c r="AB61">
        <v>0</v>
      </c>
      <c r="AC61">
        <v>0</v>
      </c>
      <c r="AD61">
        <v>0</v>
      </c>
      <c r="AE61">
        <v>239.13</v>
      </c>
      <c r="AF61">
        <v>18.23</v>
      </c>
      <c r="AG61">
        <v>8.16</v>
      </c>
      <c r="AH61">
        <v>5.76</v>
      </c>
      <c r="AI61">
        <v>0</v>
      </c>
      <c r="AJ61">
        <v>11.51</v>
      </c>
      <c r="AK61">
        <v>100</v>
      </c>
      <c r="AL61">
        <v>95.95</v>
      </c>
      <c r="AM61">
        <v>6.72</v>
      </c>
      <c r="AN61">
        <v>50</v>
      </c>
      <c r="AO61">
        <v>0</v>
      </c>
      <c r="AP61">
        <v>47.98</v>
      </c>
      <c r="AQ61">
        <v>0</v>
      </c>
      <c r="AR61">
        <v>0</v>
      </c>
      <c r="AS61">
        <v>46.04</v>
      </c>
      <c r="AT61">
        <v>0</v>
      </c>
      <c r="AU61">
        <v>47.98</v>
      </c>
      <c r="AV61">
        <v>1.47</v>
      </c>
      <c r="AW61">
        <v>23.03</v>
      </c>
      <c r="AX61">
        <v>20.149999999999999</v>
      </c>
      <c r="AY61">
        <v>0</v>
      </c>
    </row>
    <row r="62" spans="1:51">
      <c r="G62" t="s">
        <v>104</v>
      </c>
      <c r="H62" s="73">
        <v>192.67999999999998</v>
      </c>
      <c r="I62" s="46">
        <v>0</v>
      </c>
      <c r="J62" s="46">
        <v>1.47</v>
      </c>
      <c r="K62" s="46">
        <v>149.19999999999999</v>
      </c>
      <c r="L62" s="46">
        <v>10.24</v>
      </c>
      <c r="M62" s="74">
        <v>0</v>
      </c>
      <c r="N62" s="73">
        <v>239.13</v>
      </c>
      <c r="O62" s="46">
        <v>150</v>
      </c>
      <c r="P62" s="46">
        <v>0</v>
      </c>
      <c r="Q62" s="46">
        <v>0</v>
      </c>
      <c r="R62" s="46">
        <v>0</v>
      </c>
      <c r="S62" s="74">
        <v>0</v>
      </c>
      <c r="W62">
        <v>9.6</v>
      </c>
      <c r="X62">
        <v>5.76</v>
      </c>
      <c r="Y62">
        <v>0.77</v>
      </c>
      <c r="Z62">
        <v>0</v>
      </c>
      <c r="AA62">
        <v>4.4800000000000004</v>
      </c>
      <c r="AB62">
        <v>0</v>
      </c>
      <c r="AC62">
        <v>0</v>
      </c>
      <c r="AD62">
        <v>0</v>
      </c>
      <c r="AE62">
        <v>239.13</v>
      </c>
      <c r="AF62">
        <v>18.23</v>
      </c>
      <c r="AG62">
        <v>8.16</v>
      </c>
      <c r="AH62">
        <v>5.76</v>
      </c>
      <c r="AI62">
        <v>0</v>
      </c>
      <c r="AJ62">
        <v>11.51</v>
      </c>
      <c r="AK62">
        <v>100</v>
      </c>
      <c r="AL62">
        <v>95.95</v>
      </c>
      <c r="AM62">
        <v>6.72</v>
      </c>
      <c r="AN62">
        <v>50</v>
      </c>
      <c r="AO62">
        <v>0</v>
      </c>
      <c r="AP62">
        <v>47.98</v>
      </c>
      <c r="AQ62">
        <v>0</v>
      </c>
      <c r="AR62">
        <v>0</v>
      </c>
      <c r="AS62">
        <v>46.04</v>
      </c>
      <c r="AT62">
        <v>0</v>
      </c>
      <c r="AU62">
        <v>47.98</v>
      </c>
      <c r="AV62">
        <v>1.47</v>
      </c>
      <c r="AW62">
        <v>23.03</v>
      </c>
      <c r="AX62">
        <v>20.149999999999999</v>
      </c>
      <c r="AY62">
        <v>0</v>
      </c>
    </row>
    <row r="63" spans="1:51">
      <c r="G63" t="s">
        <v>105</v>
      </c>
      <c r="H63" s="73">
        <v>192.57999999999998</v>
      </c>
      <c r="I63" s="46">
        <v>0</v>
      </c>
      <c r="J63" s="46">
        <v>1.47</v>
      </c>
      <c r="K63" s="46">
        <v>149.19999999999999</v>
      </c>
      <c r="L63" s="46">
        <v>9.7199999999999989</v>
      </c>
      <c r="M63" s="74">
        <v>0</v>
      </c>
      <c r="N63" s="73">
        <v>239.13</v>
      </c>
      <c r="O63" s="46">
        <v>150</v>
      </c>
      <c r="P63" s="46">
        <v>0</v>
      </c>
      <c r="Q63" s="46">
        <v>0</v>
      </c>
      <c r="R63" s="46">
        <v>0</v>
      </c>
      <c r="S63" s="74">
        <v>0</v>
      </c>
      <c r="W63">
        <v>9.6</v>
      </c>
      <c r="X63">
        <v>5.76</v>
      </c>
      <c r="Y63">
        <v>0.67</v>
      </c>
      <c r="Z63">
        <v>0</v>
      </c>
      <c r="AA63">
        <v>3.96</v>
      </c>
      <c r="AB63">
        <v>0</v>
      </c>
      <c r="AC63">
        <v>0</v>
      </c>
      <c r="AD63">
        <v>0</v>
      </c>
      <c r="AE63">
        <v>239.13</v>
      </c>
      <c r="AF63">
        <v>18.23</v>
      </c>
      <c r="AG63">
        <v>8.16</v>
      </c>
      <c r="AH63">
        <v>5.76</v>
      </c>
      <c r="AI63">
        <v>0</v>
      </c>
      <c r="AJ63">
        <v>11.51</v>
      </c>
      <c r="AK63">
        <v>100</v>
      </c>
      <c r="AL63">
        <v>95.95</v>
      </c>
      <c r="AM63">
        <v>6.72</v>
      </c>
      <c r="AN63">
        <v>50</v>
      </c>
      <c r="AO63">
        <v>0</v>
      </c>
      <c r="AP63">
        <v>47.98</v>
      </c>
      <c r="AQ63">
        <v>0</v>
      </c>
      <c r="AR63">
        <v>0</v>
      </c>
      <c r="AS63">
        <v>46.04</v>
      </c>
      <c r="AT63">
        <v>0</v>
      </c>
      <c r="AU63">
        <v>47.98</v>
      </c>
      <c r="AV63">
        <v>1.47</v>
      </c>
      <c r="AW63">
        <v>23.03</v>
      </c>
      <c r="AX63">
        <v>20.149999999999999</v>
      </c>
      <c r="AY63">
        <v>0</v>
      </c>
    </row>
    <row r="64" spans="1:51">
      <c r="G64" t="s">
        <v>106</v>
      </c>
      <c r="H64" s="73">
        <v>192.57999999999998</v>
      </c>
      <c r="I64" s="46">
        <v>0</v>
      </c>
      <c r="J64" s="46">
        <v>1.47</v>
      </c>
      <c r="K64" s="46">
        <v>149.19999999999999</v>
      </c>
      <c r="L64" s="46">
        <v>9.24</v>
      </c>
      <c r="M64" s="74">
        <v>0</v>
      </c>
      <c r="N64" s="73">
        <v>239.13</v>
      </c>
      <c r="O64" s="46">
        <v>150</v>
      </c>
      <c r="P64" s="46">
        <v>0</v>
      </c>
      <c r="Q64" s="46">
        <v>0</v>
      </c>
      <c r="R64" s="46">
        <v>0</v>
      </c>
      <c r="S64" s="74">
        <v>0</v>
      </c>
      <c r="W64">
        <v>9.6</v>
      </c>
      <c r="X64">
        <v>5.76</v>
      </c>
      <c r="Y64">
        <v>0.67</v>
      </c>
      <c r="Z64">
        <v>0</v>
      </c>
      <c r="AA64">
        <v>3.48</v>
      </c>
      <c r="AB64">
        <v>0</v>
      </c>
      <c r="AC64">
        <v>0</v>
      </c>
      <c r="AD64">
        <v>0</v>
      </c>
      <c r="AE64">
        <v>239.13</v>
      </c>
      <c r="AF64">
        <v>18.23</v>
      </c>
      <c r="AG64">
        <v>8.16</v>
      </c>
      <c r="AH64">
        <v>5.76</v>
      </c>
      <c r="AI64">
        <v>0</v>
      </c>
      <c r="AJ64">
        <v>11.51</v>
      </c>
      <c r="AK64">
        <v>100</v>
      </c>
      <c r="AL64">
        <v>95.95</v>
      </c>
      <c r="AM64">
        <v>6.72</v>
      </c>
      <c r="AN64">
        <v>50</v>
      </c>
      <c r="AO64">
        <v>0</v>
      </c>
      <c r="AP64">
        <v>47.98</v>
      </c>
      <c r="AQ64">
        <v>0</v>
      </c>
      <c r="AR64">
        <v>0</v>
      </c>
      <c r="AS64">
        <v>46.04</v>
      </c>
      <c r="AT64">
        <v>0</v>
      </c>
      <c r="AU64">
        <v>47.98</v>
      </c>
      <c r="AV64">
        <v>1.47</v>
      </c>
      <c r="AW64">
        <v>23.03</v>
      </c>
      <c r="AX64">
        <v>20.149999999999999</v>
      </c>
      <c r="AY64">
        <v>0</v>
      </c>
    </row>
    <row r="65" spans="7:51">
      <c r="G65" t="s">
        <v>107</v>
      </c>
      <c r="H65" s="73">
        <v>192.57999999999998</v>
      </c>
      <c r="I65" s="46">
        <v>0</v>
      </c>
      <c r="J65" s="46">
        <v>1.47</v>
      </c>
      <c r="K65" s="46">
        <v>149.19999999999999</v>
      </c>
      <c r="L65" s="46">
        <v>9.01</v>
      </c>
      <c r="M65" s="74">
        <v>0</v>
      </c>
      <c r="N65" s="73">
        <v>239.13</v>
      </c>
      <c r="O65" s="46">
        <v>150</v>
      </c>
      <c r="P65" s="46">
        <v>0</v>
      </c>
      <c r="Q65" s="46">
        <v>0</v>
      </c>
      <c r="R65" s="46">
        <v>0</v>
      </c>
      <c r="S65" s="74">
        <v>0</v>
      </c>
      <c r="W65">
        <v>9.6</v>
      </c>
      <c r="X65">
        <v>5.76</v>
      </c>
      <c r="Y65">
        <v>0.67</v>
      </c>
      <c r="Z65">
        <v>0</v>
      </c>
      <c r="AA65">
        <v>3.25</v>
      </c>
      <c r="AB65">
        <v>0</v>
      </c>
      <c r="AC65">
        <v>0</v>
      </c>
      <c r="AD65">
        <v>0</v>
      </c>
      <c r="AE65">
        <v>239.13</v>
      </c>
      <c r="AF65">
        <v>18.23</v>
      </c>
      <c r="AG65">
        <v>8.16</v>
      </c>
      <c r="AH65">
        <v>5.76</v>
      </c>
      <c r="AI65">
        <v>0</v>
      </c>
      <c r="AJ65">
        <v>11.51</v>
      </c>
      <c r="AK65">
        <v>100</v>
      </c>
      <c r="AL65">
        <v>95.95</v>
      </c>
      <c r="AM65">
        <v>6.72</v>
      </c>
      <c r="AN65">
        <v>50</v>
      </c>
      <c r="AO65">
        <v>0</v>
      </c>
      <c r="AP65">
        <v>47.98</v>
      </c>
      <c r="AQ65">
        <v>0</v>
      </c>
      <c r="AR65">
        <v>0</v>
      </c>
      <c r="AS65">
        <v>46.04</v>
      </c>
      <c r="AT65">
        <v>0</v>
      </c>
      <c r="AU65">
        <v>47.98</v>
      </c>
      <c r="AV65">
        <v>1.47</v>
      </c>
      <c r="AW65">
        <v>23.03</v>
      </c>
      <c r="AX65">
        <v>20.149999999999999</v>
      </c>
      <c r="AY65">
        <v>0</v>
      </c>
    </row>
    <row r="66" spans="7:51">
      <c r="G66" t="s">
        <v>108</v>
      </c>
      <c r="H66" s="73">
        <v>192.57999999999998</v>
      </c>
      <c r="I66" s="46">
        <v>0</v>
      </c>
      <c r="J66" s="46">
        <v>1.47</v>
      </c>
      <c r="K66" s="46">
        <v>149.19999999999999</v>
      </c>
      <c r="L66" s="46">
        <v>8.52</v>
      </c>
      <c r="M66" s="74">
        <v>0</v>
      </c>
      <c r="N66" s="73">
        <v>239.13</v>
      </c>
      <c r="O66" s="46">
        <v>150</v>
      </c>
      <c r="P66" s="46">
        <v>0</v>
      </c>
      <c r="Q66" s="46">
        <v>0</v>
      </c>
      <c r="R66" s="46">
        <v>0</v>
      </c>
      <c r="S66" s="74">
        <v>0</v>
      </c>
      <c r="W66">
        <v>9.6</v>
      </c>
      <c r="X66">
        <v>5.76</v>
      </c>
      <c r="Y66">
        <v>0.67</v>
      </c>
      <c r="Z66">
        <v>0</v>
      </c>
      <c r="AA66">
        <v>2.76</v>
      </c>
      <c r="AB66">
        <v>0</v>
      </c>
      <c r="AC66">
        <v>0</v>
      </c>
      <c r="AD66">
        <v>0</v>
      </c>
      <c r="AE66">
        <v>239.13</v>
      </c>
      <c r="AF66">
        <v>18.23</v>
      </c>
      <c r="AG66">
        <v>8.16</v>
      </c>
      <c r="AH66">
        <v>5.76</v>
      </c>
      <c r="AI66">
        <v>0</v>
      </c>
      <c r="AJ66">
        <v>11.51</v>
      </c>
      <c r="AK66">
        <v>100</v>
      </c>
      <c r="AL66">
        <v>95.95</v>
      </c>
      <c r="AM66">
        <v>6.72</v>
      </c>
      <c r="AN66">
        <v>50</v>
      </c>
      <c r="AO66">
        <v>0</v>
      </c>
      <c r="AP66">
        <v>47.98</v>
      </c>
      <c r="AQ66">
        <v>0</v>
      </c>
      <c r="AR66">
        <v>0</v>
      </c>
      <c r="AS66">
        <v>46.04</v>
      </c>
      <c r="AT66">
        <v>0</v>
      </c>
      <c r="AU66">
        <v>47.98</v>
      </c>
      <c r="AV66">
        <v>1.47</v>
      </c>
      <c r="AW66">
        <v>23.03</v>
      </c>
      <c r="AX66">
        <v>20.149999999999999</v>
      </c>
      <c r="AY66">
        <v>0</v>
      </c>
    </row>
    <row r="67" spans="7:51">
      <c r="G67" t="s">
        <v>109</v>
      </c>
      <c r="H67" s="73">
        <v>192.39</v>
      </c>
      <c r="I67" s="46">
        <v>0</v>
      </c>
      <c r="J67" s="46">
        <v>1.55</v>
      </c>
      <c r="K67" s="46">
        <v>149.19999999999999</v>
      </c>
      <c r="L67" s="46">
        <v>8.0399999999999991</v>
      </c>
      <c r="M67" s="74">
        <v>0</v>
      </c>
      <c r="N67" s="73">
        <v>239.13</v>
      </c>
      <c r="O67" s="46">
        <v>150</v>
      </c>
      <c r="P67" s="46">
        <v>0</v>
      </c>
      <c r="Q67" s="46">
        <v>0</v>
      </c>
      <c r="R67" s="46">
        <v>0</v>
      </c>
      <c r="S67" s="74">
        <v>0</v>
      </c>
      <c r="W67">
        <v>9.6</v>
      </c>
      <c r="X67">
        <v>5.76</v>
      </c>
      <c r="Y67">
        <v>0.48</v>
      </c>
      <c r="Z67">
        <v>0</v>
      </c>
      <c r="AA67">
        <v>2.2799999999999998</v>
      </c>
      <c r="AB67">
        <v>0</v>
      </c>
      <c r="AC67">
        <v>0</v>
      </c>
      <c r="AD67">
        <v>0</v>
      </c>
      <c r="AE67">
        <v>239.13</v>
      </c>
      <c r="AF67">
        <v>18.23</v>
      </c>
      <c r="AG67">
        <v>8.16</v>
      </c>
      <c r="AH67">
        <v>5.76</v>
      </c>
      <c r="AI67">
        <v>0</v>
      </c>
      <c r="AJ67">
        <v>11.51</v>
      </c>
      <c r="AK67">
        <v>100</v>
      </c>
      <c r="AL67">
        <v>95.95</v>
      </c>
      <c r="AM67">
        <v>6.72</v>
      </c>
      <c r="AN67">
        <v>50</v>
      </c>
      <c r="AO67">
        <v>0</v>
      </c>
      <c r="AP67">
        <v>47.98</v>
      </c>
      <c r="AQ67">
        <v>0</v>
      </c>
      <c r="AR67">
        <v>0</v>
      </c>
      <c r="AS67">
        <v>46.04</v>
      </c>
      <c r="AT67">
        <v>0</v>
      </c>
      <c r="AU67">
        <v>47.98</v>
      </c>
      <c r="AV67">
        <v>1.55</v>
      </c>
      <c r="AW67">
        <v>23.03</v>
      </c>
      <c r="AX67">
        <v>20.149999999999999</v>
      </c>
      <c r="AY67">
        <v>0</v>
      </c>
    </row>
    <row r="68" spans="7:51">
      <c r="G68" t="s">
        <v>110</v>
      </c>
      <c r="H68" s="73">
        <v>192.39</v>
      </c>
      <c r="I68" s="46">
        <v>0</v>
      </c>
      <c r="J68" s="46">
        <v>1.55</v>
      </c>
      <c r="K68" s="46">
        <v>140.76</v>
      </c>
      <c r="L68" s="46">
        <v>7.62</v>
      </c>
      <c r="M68" s="74">
        <v>0</v>
      </c>
      <c r="N68" s="73">
        <v>239.13</v>
      </c>
      <c r="O68" s="46">
        <v>150</v>
      </c>
      <c r="P68" s="46">
        <v>0</v>
      </c>
      <c r="Q68" s="46">
        <v>0</v>
      </c>
      <c r="R68" s="46">
        <v>0</v>
      </c>
      <c r="S68" s="74">
        <v>0</v>
      </c>
      <c r="W68">
        <v>9.6</v>
      </c>
      <c r="X68">
        <v>5.76</v>
      </c>
      <c r="Y68">
        <v>0.48</v>
      </c>
      <c r="Z68">
        <v>0</v>
      </c>
      <c r="AA68">
        <v>1.86</v>
      </c>
      <c r="AB68">
        <v>0</v>
      </c>
      <c r="AC68">
        <v>0</v>
      </c>
      <c r="AD68">
        <v>0</v>
      </c>
      <c r="AE68">
        <v>239.13</v>
      </c>
      <c r="AF68">
        <v>18.23</v>
      </c>
      <c r="AG68">
        <v>8.16</v>
      </c>
      <c r="AH68">
        <v>5.76</v>
      </c>
      <c r="AI68">
        <v>0</v>
      </c>
      <c r="AJ68">
        <v>11.51</v>
      </c>
      <c r="AK68">
        <v>100</v>
      </c>
      <c r="AL68">
        <v>95.95</v>
      </c>
      <c r="AM68">
        <v>6.72</v>
      </c>
      <c r="AN68">
        <v>50</v>
      </c>
      <c r="AO68">
        <v>0</v>
      </c>
      <c r="AP68">
        <v>47.98</v>
      </c>
      <c r="AQ68">
        <v>0</v>
      </c>
      <c r="AR68">
        <v>0</v>
      </c>
      <c r="AS68">
        <v>46.04</v>
      </c>
      <c r="AT68">
        <v>0</v>
      </c>
      <c r="AU68">
        <v>47.98</v>
      </c>
      <c r="AV68">
        <v>1.55</v>
      </c>
      <c r="AW68">
        <v>23.03</v>
      </c>
      <c r="AX68">
        <v>11.71</v>
      </c>
      <c r="AY68">
        <v>0</v>
      </c>
    </row>
    <row r="69" spans="7:51">
      <c r="G69" t="s">
        <v>111</v>
      </c>
      <c r="H69" s="73">
        <v>192.39</v>
      </c>
      <c r="I69" s="46">
        <v>0</v>
      </c>
      <c r="J69" s="46">
        <v>1.55</v>
      </c>
      <c r="K69" s="46">
        <v>130.78</v>
      </c>
      <c r="L69" s="46">
        <v>7.2299999999999995</v>
      </c>
      <c r="M69" s="74">
        <v>0</v>
      </c>
      <c r="N69" s="73">
        <v>239.13</v>
      </c>
      <c r="O69" s="46">
        <v>150</v>
      </c>
      <c r="P69" s="46">
        <v>0</v>
      </c>
      <c r="Q69" s="46">
        <v>0</v>
      </c>
      <c r="R69" s="46">
        <v>0</v>
      </c>
      <c r="S69" s="74">
        <v>0</v>
      </c>
      <c r="W69">
        <v>9.6</v>
      </c>
      <c r="X69">
        <v>5.76</v>
      </c>
      <c r="Y69">
        <v>0.48</v>
      </c>
      <c r="Z69">
        <v>0</v>
      </c>
      <c r="AA69">
        <v>1.47</v>
      </c>
      <c r="AB69">
        <v>0</v>
      </c>
      <c r="AC69">
        <v>0</v>
      </c>
      <c r="AD69">
        <v>0</v>
      </c>
      <c r="AE69">
        <v>239.13</v>
      </c>
      <c r="AF69">
        <v>18.23</v>
      </c>
      <c r="AG69">
        <v>8.16</v>
      </c>
      <c r="AH69">
        <v>5.76</v>
      </c>
      <c r="AI69">
        <v>0</v>
      </c>
      <c r="AJ69">
        <v>11.51</v>
      </c>
      <c r="AK69">
        <v>100</v>
      </c>
      <c r="AL69">
        <v>95.95</v>
      </c>
      <c r="AM69">
        <v>6.72</v>
      </c>
      <c r="AN69">
        <v>50</v>
      </c>
      <c r="AO69">
        <v>0</v>
      </c>
      <c r="AP69">
        <v>47.98</v>
      </c>
      <c r="AQ69">
        <v>0</v>
      </c>
      <c r="AR69">
        <v>0</v>
      </c>
      <c r="AS69">
        <v>46.04</v>
      </c>
      <c r="AT69">
        <v>0</v>
      </c>
      <c r="AU69">
        <v>47.98</v>
      </c>
      <c r="AV69">
        <v>1.55</v>
      </c>
      <c r="AW69">
        <v>23.03</v>
      </c>
      <c r="AX69">
        <v>1.73</v>
      </c>
      <c r="AY69">
        <v>0</v>
      </c>
    </row>
    <row r="70" spans="7:51">
      <c r="G70" t="s">
        <v>112</v>
      </c>
      <c r="H70" s="73">
        <v>192.39</v>
      </c>
      <c r="I70" s="46">
        <v>0</v>
      </c>
      <c r="J70" s="46">
        <v>1.55</v>
      </c>
      <c r="K70" s="46">
        <v>106.02000000000001</v>
      </c>
      <c r="L70" s="46">
        <v>6.83</v>
      </c>
      <c r="M70" s="74">
        <v>0</v>
      </c>
      <c r="N70" s="73">
        <v>239.13</v>
      </c>
      <c r="O70" s="46">
        <v>150</v>
      </c>
      <c r="P70" s="46">
        <v>0</v>
      </c>
      <c r="Q70" s="46">
        <v>0</v>
      </c>
      <c r="R70" s="46">
        <v>0</v>
      </c>
      <c r="S70" s="74">
        <v>0</v>
      </c>
      <c r="W70">
        <v>9.6</v>
      </c>
      <c r="X70">
        <v>5.76</v>
      </c>
      <c r="Y70">
        <v>0.48</v>
      </c>
      <c r="Z70">
        <v>0</v>
      </c>
      <c r="AA70">
        <v>1.07</v>
      </c>
      <c r="AB70">
        <v>0</v>
      </c>
      <c r="AC70">
        <v>0</v>
      </c>
      <c r="AD70">
        <v>0</v>
      </c>
      <c r="AE70">
        <v>239.13</v>
      </c>
      <c r="AF70">
        <v>18.23</v>
      </c>
      <c r="AG70">
        <v>8.16</v>
      </c>
      <c r="AH70">
        <v>5.76</v>
      </c>
      <c r="AI70">
        <v>0</v>
      </c>
      <c r="AJ70">
        <v>11.51</v>
      </c>
      <c r="AK70">
        <v>100</v>
      </c>
      <c r="AL70">
        <v>95.95</v>
      </c>
      <c r="AM70">
        <v>6.72</v>
      </c>
      <c r="AN70">
        <v>50</v>
      </c>
      <c r="AO70">
        <v>0</v>
      </c>
      <c r="AP70">
        <v>47.98</v>
      </c>
      <c r="AQ70">
        <v>0</v>
      </c>
      <c r="AR70">
        <v>0</v>
      </c>
      <c r="AS70">
        <v>46.04</v>
      </c>
      <c r="AT70">
        <v>0</v>
      </c>
      <c r="AU70">
        <v>47.98</v>
      </c>
      <c r="AV70">
        <v>1.55</v>
      </c>
      <c r="AW70">
        <v>0</v>
      </c>
      <c r="AX70">
        <v>0</v>
      </c>
      <c r="AY70">
        <v>0</v>
      </c>
    </row>
    <row r="71" spans="7:51">
      <c r="G71" t="s">
        <v>113</v>
      </c>
      <c r="H71" s="73">
        <v>328.64</v>
      </c>
      <c r="I71" s="46">
        <v>0</v>
      </c>
      <c r="J71" s="46">
        <v>1.47</v>
      </c>
      <c r="K71" s="46">
        <v>106.02000000000001</v>
      </c>
      <c r="L71" s="46">
        <v>6.4499999999999993</v>
      </c>
      <c r="M71" s="74">
        <v>0</v>
      </c>
      <c r="N71" s="73">
        <v>239.13</v>
      </c>
      <c r="O71" s="46">
        <v>150</v>
      </c>
      <c r="P71" s="46">
        <v>0</v>
      </c>
      <c r="Q71" s="46">
        <v>0</v>
      </c>
      <c r="R71" s="46">
        <v>0</v>
      </c>
      <c r="S71" s="74">
        <v>0</v>
      </c>
      <c r="W71">
        <v>9.6</v>
      </c>
      <c r="X71">
        <v>5.76</v>
      </c>
      <c r="Y71">
        <v>0.48</v>
      </c>
      <c r="Z71">
        <v>0</v>
      </c>
      <c r="AA71">
        <v>0.69</v>
      </c>
      <c r="AB71">
        <v>0</v>
      </c>
      <c r="AC71">
        <v>0</v>
      </c>
      <c r="AD71">
        <v>102.67</v>
      </c>
      <c r="AE71">
        <v>239.13</v>
      </c>
      <c r="AF71">
        <v>18.23</v>
      </c>
      <c r="AG71">
        <v>8.16</v>
      </c>
      <c r="AH71">
        <v>5.76</v>
      </c>
      <c r="AI71">
        <v>0</v>
      </c>
      <c r="AJ71">
        <v>11.51</v>
      </c>
      <c r="AK71">
        <v>100</v>
      </c>
      <c r="AL71">
        <v>95.95</v>
      </c>
      <c r="AM71">
        <v>6.72</v>
      </c>
      <c r="AN71">
        <v>50</v>
      </c>
      <c r="AO71">
        <v>0</v>
      </c>
      <c r="AP71">
        <v>47.98</v>
      </c>
      <c r="AQ71">
        <v>0</v>
      </c>
      <c r="AR71">
        <v>0</v>
      </c>
      <c r="AS71">
        <v>46.04</v>
      </c>
      <c r="AT71">
        <v>33.58</v>
      </c>
      <c r="AU71">
        <v>47.98</v>
      </c>
      <c r="AV71">
        <v>1.47</v>
      </c>
      <c r="AW71">
        <v>0</v>
      </c>
      <c r="AX71">
        <v>0</v>
      </c>
      <c r="AY71">
        <v>0</v>
      </c>
    </row>
    <row r="72" spans="7:51">
      <c r="G72" t="s">
        <v>114</v>
      </c>
      <c r="H72" s="73">
        <v>328.64</v>
      </c>
      <c r="I72" s="46">
        <v>0</v>
      </c>
      <c r="J72" s="46">
        <v>1.47</v>
      </c>
      <c r="K72" s="46">
        <v>106.02000000000001</v>
      </c>
      <c r="L72" s="46">
        <v>6.16</v>
      </c>
      <c r="M72" s="74">
        <v>0</v>
      </c>
      <c r="N72" s="73">
        <v>239.13</v>
      </c>
      <c r="O72" s="46">
        <v>150</v>
      </c>
      <c r="P72" s="46">
        <v>0</v>
      </c>
      <c r="Q72" s="46">
        <v>0</v>
      </c>
      <c r="R72" s="46">
        <v>0</v>
      </c>
      <c r="S72" s="74">
        <v>0</v>
      </c>
      <c r="W72">
        <v>9.6</v>
      </c>
      <c r="X72">
        <v>5.76</v>
      </c>
      <c r="Y72">
        <v>0.48</v>
      </c>
      <c r="Z72">
        <v>0</v>
      </c>
      <c r="AA72">
        <v>0.4</v>
      </c>
      <c r="AB72">
        <v>0</v>
      </c>
      <c r="AC72">
        <v>0</v>
      </c>
      <c r="AD72">
        <v>102.67</v>
      </c>
      <c r="AE72">
        <v>239.13</v>
      </c>
      <c r="AF72">
        <v>18.23</v>
      </c>
      <c r="AG72">
        <v>8.16</v>
      </c>
      <c r="AH72">
        <v>5.76</v>
      </c>
      <c r="AI72">
        <v>0</v>
      </c>
      <c r="AJ72">
        <v>11.51</v>
      </c>
      <c r="AK72">
        <v>100</v>
      </c>
      <c r="AL72">
        <v>95.95</v>
      </c>
      <c r="AM72">
        <v>6.72</v>
      </c>
      <c r="AN72">
        <v>50</v>
      </c>
      <c r="AO72">
        <v>0</v>
      </c>
      <c r="AP72">
        <v>47.98</v>
      </c>
      <c r="AQ72">
        <v>0</v>
      </c>
      <c r="AR72">
        <v>0</v>
      </c>
      <c r="AS72">
        <v>46.04</v>
      </c>
      <c r="AT72">
        <v>33.58</v>
      </c>
      <c r="AU72">
        <v>47.98</v>
      </c>
      <c r="AV72">
        <v>1.47</v>
      </c>
      <c r="AW72">
        <v>0</v>
      </c>
      <c r="AX72">
        <v>0</v>
      </c>
      <c r="AY72">
        <v>0</v>
      </c>
    </row>
    <row r="73" spans="7:51">
      <c r="G73" t="s">
        <v>115</v>
      </c>
      <c r="H73" s="73">
        <v>328.64</v>
      </c>
      <c r="I73" s="46">
        <v>0</v>
      </c>
      <c r="J73" s="46">
        <v>1.47</v>
      </c>
      <c r="K73" s="46">
        <v>106.02000000000001</v>
      </c>
      <c r="L73" s="46">
        <v>5.96</v>
      </c>
      <c r="M73" s="74">
        <v>0</v>
      </c>
      <c r="N73" s="73">
        <v>239.13</v>
      </c>
      <c r="O73" s="46">
        <v>150</v>
      </c>
      <c r="P73" s="46">
        <v>0</v>
      </c>
      <c r="Q73" s="46">
        <v>0</v>
      </c>
      <c r="R73" s="46">
        <v>0</v>
      </c>
      <c r="S73" s="74">
        <v>0</v>
      </c>
      <c r="W73">
        <v>9.6</v>
      </c>
      <c r="X73">
        <v>5.76</v>
      </c>
      <c r="Y73">
        <v>0.48</v>
      </c>
      <c r="Z73">
        <v>0</v>
      </c>
      <c r="AA73">
        <v>0.2</v>
      </c>
      <c r="AB73">
        <v>0</v>
      </c>
      <c r="AC73">
        <v>0</v>
      </c>
      <c r="AD73">
        <v>102.67</v>
      </c>
      <c r="AE73">
        <v>239.13</v>
      </c>
      <c r="AF73">
        <v>18.23</v>
      </c>
      <c r="AG73">
        <v>8.16</v>
      </c>
      <c r="AH73">
        <v>5.76</v>
      </c>
      <c r="AI73">
        <v>0</v>
      </c>
      <c r="AJ73">
        <v>11.51</v>
      </c>
      <c r="AK73">
        <v>100</v>
      </c>
      <c r="AL73">
        <v>95.95</v>
      </c>
      <c r="AM73">
        <v>6.72</v>
      </c>
      <c r="AN73">
        <v>50</v>
      </c>
      <c r="AO73">
        <v>0</v>
      </c>
      <c r="AP73">
        <v>47.98</v>
      </c>
      <c r="AQ73">
        <v>0</v>
      </c>
      <c r="AR73">
        <v>0</v>
      </c>
      <c r="AS73">
        <v>46.04</v>
      </c>
      <c r="AT73">
        <v>33.58</v>
      </c>
      <c r="AU73">
        <v>47.98</v>
      </c>
      <c r="AV73">
        <v>1.47</v>
      </c>
      <c r="AW73">
        <v>0</v>
      </c>
      <c r="AX73">
        <v>0</v>
      </c>
      <c r="AY73">
        <v>0</v>
      </c>
    </row>
    <row r="74" spans="7:51">
      <c r="G74" t="s">
        <v>116</v>
      </c>
      <c r="H74" s="73">
        <v>328.64</v>
      </c>
      <c r="I74" s="46">
        <v>0</v>
      </c>
      <c r="J74" s="46">
        <v>1.47</v>
      </c>
      <c r="K74" s="46">
        <v>106.02000000000001</v>
      </c>
      <c r="L74" s="46">
        <v>5.76</v>
      </c>
      <c r="M74" s="74">
        <v>0</v>
      </c>
      <c r="N74" s="73">
        <v>239.13</v>
      </c>
      <c r="O74" s="46">
        <v>150</v>
      </c>
      <c r="P74" s="46">
        <v>0</v>
      </c>
      <c r="Q74" s="46">
        <v>0</v>
      </c>
      <c r="R74" s="46">
        <v>0</v>
      </c>
      <c r="S74" s="74">
        <v>0</v>
      </c>
      <c r="W74">
        <v>9.6</v>
      </c>
      <c r="X74">
        <v>5.76</v>
      </c>
      <c r="Y74">
        <v>0.48</v>
      </c>
      <c r="Z74">
        <v>0</v>
      </c>
      <c r="AA74">
        <v>0</v>
      </c>
      <c r="AB74">
        <v>0</v>
      </c>
      <c r="AC74">
        <v>0</v>
      </c>
      <c r="AD74">
        <v>102.67</v>
      </c>
      <c r="AE74">
        <v>239.13</v>
      </c>
      <c r="AF74">
        <v>18.23</v>
      </c>
      <c r="AG74">
        <v>8.16</v>
      </c>
      <c r="AH74">
        <v>5.76</v>
      </c>
      <c r="AI74">
        <v>0</v>
      </c>
      <c r="AJ74">
        <v>11.51</v>
      </c>
      <c r="AK74">
        <v>100</v>
      </c>
      <c r="AL74">
        <v>95.95</v>
      </c>
      <c r="AM74">
        <v>6.72</v>
      </c>
      <c r="AN74">
        <v>50</v>
      </c>
      <c r="AO74">
        <v>0</v>
      </c>
      <c r="AP74">
        <v>47.98</v>
      </c>
      <c r="AQ74">
        <v>0</v>
      </c>
      <c r="AR74">
        <v>0</v>
      </c>
      <c r="AS74">
        <v>46.04</v>
      </c>
      <c r="AT74">
        <v>33.58</v>
      </c>
      <c r="AU74">
        <v>47.98</v>
      </c>
      <c r="AV74">
        <v>1.47</v>
      </c>
      <c r="AW74">
        <v>0</v>
      </c>
      <c r="AX74">
        <v>0</v>
      </c>
      <c r="AY74">
        <v>0</v>
      </c>
    </row>
    <row r="75" spans="7:51">
      <c r="G75" t="s">
        <v>117</v>
      </c>
      <c r="H75" s="73">
        <v>293.14</v>
      </c>
      <c r="I75" s="46">
        <v>0</v>
      </c>
      <c r="J75" s="46">
        <v>1.47</v>
      </c>
      <c r="K75" s="46">
        <v>106.02000000000001</v>
      </c>
      <c r="L75" s="46">
        <v>5.76</v>
      </c>
      <c r="M75" s="74">
        <v>0</v>
      </c>
      <c r="N75" s="73">
        <v>238.48</v>
      </c>
      <c r="O75" s="46">
        <v>150</v>
      </c>
      <c r="P75" s="46">
        <v>0</v>
      </c>
      <c r="Q75" s="46">
        <v>0</v>
      </c>
      <c r="R75" s="46">
        <v>0</v>
      </c>
      <c r="S75" s="74">
        <v>0</v>
      </c>
      <c r="W75">
        <v>9.6</v>
      </c>
      <c r="X75">
        <v>5.76</v>
      </c>
      <c r="Y75">
        <v>0.48</v>
      </c>
      <c r="Z75">
        <v>0</v>
      </c>
      <c r="AA75">
        <v>0</v>
      </c>
      <c r="AB75">
        <v>55</v>
      </c>
      <c r="AC75">
        <v>25</v>
      </c>
      <c r="AD75">
        <v>0</v>
      </c>
      <c r="AE75">
        <v>158.47999999999999</v>
      </c>
      <c r="AF75">
        <v>18.23</v>
      </c>
      <c r="AG75">
        <v>8.16</v>
      </c>
      <c r="AH75">
        <v>5.76</v>
      </c>
      <c r="AI75">
        <v>100.75</v>
      </c>
      <c r="AJ75">
        <v>11.51</v>
      </c>
      <c r="AK75">
        <v>100</v>
      </c>
      <c r="AL75">
        <v>95.95</v>
      </c>
      <c r="AM75">
        <v>6.72</v>
      </c>
      <c r="AN75">
        <v>50</v>
      </c>
      <c r="AO75">
        <v>0</v>
      </c>
      <c r="AP75">
        <v>47.98</v>
      </c>
      <c r="AQ75">
        <v>0</v>
      </c>
      <c r="AR75">
        <v>0</v>
      </c>
      <c r="AS75">
        <v>46.04</v>
      </c>
      <c r="AT75">
        <v>0</v>
      </c>
      <c r="AU75">
        <v>47.98</v>
      </c>
      <c r="AV75">
        <v>1.47</v>
      </c>
      <c r="AW75">
        <v>0</v>
      </c>
      <c r="AX75">
        <v>0</v>
      </c>
      <c r="AY75">
        <v>0</v>
      </c>
    </row>
    <row r="76" spans="7:51">
      <c r="G76" t="s">
        <v>118</v>
      </c>
      <c r="H76" s="73">
        <v>293.14</v>
      </c>
      <c r="I76" s="46">
        <v>0</v>
      </c>
      <c r="J76" s="46">
        <v>1.47</v>
      </c>
      <c r="K76" s="46">
        <v>106.02000000000001</v>
      </c>
      <c r="L76" s="46">
        <v>5.76</v>
      </c>
      <c r="M76" s="74">
        <v>0</v>
      </c>
      <c r="N76" s="73">
        <v>238.48</v>
      </c>
      <c r="O76" s="46">
        <v>150</v>
      </c>
      <c r="P76" s="46">
        <v>0</v>
      </c>
      <c r="Q76" s="46">
        <v>0</v>
      </c>
      <c r="R76" s="46">
        <v>0</v>
      </c>
      <c r="S76" s="74">
        <v>0</v>
      </c>
      <c r="W76">
        <v>9.6</v>
      </c>
      <c r="X76">
        <v>5.76</v>
      </c>
      <c r="Y76">
        <v>0.48</v>
      </c>
      <c r="Z76">
        <v>0</v>
      </c>
      <c r="AA76">
        <v>0</v>
      </c>
      <c r="AB76">
        <v>55</v>
      </c>
      <c r="AC76">
        <v>25</v>
      </c>
      <c r="AD76">
        <v>0</v>
      </c>
      <c r="AE76">
        <v>158.47999999999999</v>
      </c>
      <c r="AF76">
        <v>18.23</v>
      </c>
      <c r="AG76">
        <v>8.16</v>
      </c>
      <c r="AH76">
        <v>5.76</v>
      </c>
      <c r="AI76">
        <v>100.75</v>
      </c>
      <c r="AJ76">
        <v>11.51</v>
      </c>
      <c r="AK76">
        <v>100</v>
      </c>
      <c r="AL76">
        <v>95.95</v>
      </c>
      <c r="AM76">
        <v>6.72</v>
      </c>
      <c r="AN76">
        <v>50</v>
      </c>
      <c r="AO76">
        <v>0</v>
      </c>
      <c r="AP76">
        <v>47.98</v>
      </c>
      <c r="AQ76">
        <v>0</v>
      </c>
      <c r="AR76">
        <v>0</v>
      </c>
      <c r="AS76">
        <v>46.04</v>
      </c>
      <c r="AT76">
        <v>0</v>
      </c>
      <c r="AU76">
        <v>47.98</v>
      </c>
      <c r="AV76">
        <v>1.47</v>
      </c>
      <c r="AW76">
        <v>0</v>
      </c>
      <c r="AX76">
        <v>0</v>
      </c>
      <c r="AY76">
        <v>0</v>
      </c>
    </row>
    <row r="77" spans="7:51">
      <c r="G77" t="s">
        <v>119</v>
      </c>
      <c r="H77" s="73">
        <v>293.14</v>
      </c>
      <c r="I77" s="46">
        <v>0</v>
      </c>
      <c r="J77" s="46">
        <v>1.47</v>
      </c>
      <c r="K77" s="46">
        <v>106.02000000000001</v>
      </c>
      <c r="L77" s="46">
        <v>5.76</v>
      </c>
      <c r="M77" s="74">
        <v>0</v>
      </c>
      <c r="N77" s="73">
        <v>238.48</v>
      </c>
      <c r="O77" s="46">
        <v>150</v>
      </c>
      <c r="P77" s="46">
        <v>0</v>
      </c>
      <c r="Q77" s="46">
        <v>0</v>
      </c>
      <c r="R77" s="46">
        <v>0</v>
      </c>
      <c r="S77" s="74">
        <v>0</v>
      </c>
      <c r="W77">
        <v>9.6</v>
      </c>
      <c r="X77">
        <v>5.76</v>
      </c>
      <c r="Y77">
        <v>0.48</v>
      </c>
      <c r="Z77">
        <v>0</v>
      </c>
      <c r="AA77">
        <v>0</v>
      </c>
      <c r="AB77">
        <v>55</v>
      </c>
      <c r="AC77">
        <v>25</v>
      </c>
      <c r="AD77">
        <v>0</v>
      </c>
      <c r="AE77">
        <v>158.47999999999999</v>
      </c>
      <c r="AF77">
        <v>18.23</v>
      </c>
      <c r="AG77">
        <v>8.16</v>
      </c>
      <c r="AH77">
        <v>5.76</v>
      </c>
      <c r="AI77">
        <v>100.75</v>
      </c>
      <c r="AJ77">
        <v>11.51</v>
      </c>
      <c r="AK77">
        <v>100</v>
      </c>
      <c r="AL77">
        <v>95.95</v>
      </c>
      <c r="AM77">
        <v>6.72</v>
      </c>
      <c r="AN77">
        <v>50</v>
      </c>
      <c r="AO77">
        <v>0</v>
      </c>
      <c r="AP77">
        <v>47.98</v>
      </c>
      <c r="AQ77">
        <v>0</v>
      </c>
      <c r="AR77">
        <v>0</v>
      </c>
      <c r="AS77">
        <v>46.04</v>
      </c>
      <c r="AT77">
        <v>0</v>
      </c>
      <c r="AU77">
        <v>47.98</v>
      </c>
      <c r="AV77">
        <v>1.47</v>
      </c>
      <c r="AW77">
        <v>0</v>
      </c>
      <c r="AX77">
        <v>0</v>
      </c>
      <c r="AY77">
        <v>0</v>
      </c>
    </row>
    <row r="78" spans="7:51">
      <c r="G78" t="s">
        <v>120</v>
      </c>
      <c r="H78" s="73">
        <v>293.14</v>
      </c>
      <c r="I78" s="46">
        <v>0</v>
      </c>
      <c r="J78" s="46">
        <v>1.47</v>
      </c>
      <c r="K78" s="46">
        <v>106.02000000000001</v>
      </c>
      <c r="L78" s="46">
        <v>5.76</v>
      </c>
      <c r="M78" s="74">
        <v>0</v>
      </c>
      <c r="N78" s="73">
        <v>238.48</v>
      </c>
      <c r="O78" s="46">
        <v>150</v>
      </c>
      <c r="P78" s="46">
        <v>0</v>
      </c>
      <c r="Q78" s="46">
        <v>0</v>
      </c>
      <c r="R78" s="46">
        <v>0</v>
      </c>
      <c r="S78" s="74">
        <v>0</v>
      </c>
      <c r="W78">
        <v>9.6</v>
      </c>
      <c r="X78">
        <v>5.76</v>
      </c>
      <c r="Y78">
        <v>0.48</v>
      </c>
      <c r="Z78">
        <v>0</v>
      </c>
      <c r="AA78">
        <v>0</v>
      </c>
      <c r="AB78">
        <v>55</v>
      </c>
      <c r="AC78">
        <v>25</v>
      </c>
      <c r="AD78">
        <v>0</v>
      </c>
      <c r="AE78">
        <v>158.47999999999999</v>
      </c>
      <c r="AF78">
        <v>18.23</v>
      </c>
      <c r="AG78">
        <v>8.16</v>
      </c>
      <c r="AH78">
        <v>5.76</v>
      </c>
      <c r="AI78">
        <v>100.75</v>
      </c>
      <c r="AJ78">
        <v>11.51</v>
      </c>
      <c r="AK78">
        <v>100</v>
      </c>
      <c r="AL78">
        <v>95.95</v>
      </c>
      <c r="AM78">
        <v>6.72</v>
      </c>
      <c r="AN78">
        <v>50</v>
      </c>
      <c r="AO78">
        <v>0</v>
      </c>
      <c r="AP78">
        <v>47.98</v>
      </c>
      <c r="AQ78">
        <v>0</v>
      </c>
      <c r="AR78">
        <v>0</v>
      </c>
      <c r="AS78">
        <v>46.04</v>
      </c>
      <c r="AT78">
        <v>0</v>
      </c>
      <c r="AU78">
        <v>47.98</v>
      </c>
      <c r="AV78">
        <v>1.47</v>
      </c>
      <c r="AW78">
        <v>0</v>
      </c>
      <c r="AX78">
        <v>0</v>
      </c>
      <c r="AY78">
        <v>0</v>
      </c>
    </row>
    <row r="79" spans="7:51">
      <c r="G79" t="s">
        <v>121</v>
      </c>
      <c r="H79" s="73">
        <v>192.48999999999998</v>
      </c>
      <c r="I79" s="46">
        <v>0</v>
      </c>
      <c r="J79" s="46">
        <v>1.47</v>
      </c>
      <c r="K79" s="46">
        <v>106.02000000000001</v>
      </c>
      <c r="L79" s="46">
        <v>5.76</v>
      </c>
      <c r="M79" s="74">
        <v>0</v>
      </c>
      <c r="N79" s="73">
        <v>238.48</v>
      </c>
      <c r="O79" s="46">
        <v>150</v>
      </c>
      <c r="P79" s="46">
        <v>0</v>
      </c>
      <c r="Q79" s="46">
        <v>0</v>
      </c>
      <c r="R79" s="46">
        <v>0</v>
      </c>
      <c r="S79" s="74">
        <v>0</v>
      </c>
      <c r="W79">
        <v>9.6</v>
      </c>
      <c r="X79">
        <v>5.76</v>
      </c>
      <c r="Y79">
        <v>0.57999999999999996</v>
      </c>
      <c r="Z79">
        <v>158.47999999999999</v>
      </c>
      <c r="AA79">
        <v>0</v>
      </c>
      <c r="AB79">
        <v>55</v>
      </c>
      <c r="AC79">
        <v>25</v>
      </c>
      <c r="AD79">
        <v>0</v>
      </c>
      <c r="AE79">
        <v>0</v>
      </c>
      <c r="AF79">
        <v>18.23</v>
      </c>
      <c r="AG79">
        <v>8.16</v>
      </c>
      <c r="AH79">
        <v>5.76</v>
      </c>
      <c r="AI79">
        <v>0</v>
      </c>
      <c r="AJ79">
        <v>11.51</v>
      </c>
      <c r="AK79">
        <v>100</v>
      </c>
      <c r="AL79">
        <v>95.95</v>
      </c>
      <c r="AM79">
        <v>6.72</v>
      </c>
      <c r="AN79">
        <v>50</v>
      </c>
      <c r="AO79">
        <v>0</v>
      </c>
      <c r="AP79">
        <v>47.98</v>
      </c>
      <c r="AQ79">
        <v>0</v>
      </c>
      <c r="AR79">
        <v>0</v>
      </c>
      <c r="AS79">
        <v>46.04</v>
      </c>
      <c r="AT79">
        <v>0</v>
      </c>
      <c r="AU79">
        <v>47.98</v>
      </c>
      <c r="AV79">
        <v>1.47</v>
      </c>
      <c r="AW79">
        <v>0</v>
      </c>
      <c r="AX79">
        <v>0</v>
      </c>
      <c r="AY79">
        <v>0</v>
      </c>
    </row>
    <row r="80" spans="7:51">
      <c r="G80" t="s">
        <v>122</v>
      </c>
      <c r="H80" s="73">
        <v>192.48999999999998</v>
      </c>
      <c r="I80" s="46">
        <v>0</v>
      </c>
      <c r="J80" s="46">
        <v>1.47</v>
      </c>
      <c r="K80" s="46">
        <v>106.02000000000001</v>
      </c>
      <c r="L80" s="46">
        <v>5.76</v>
      </c>
      <c r="M80" s="74">
        <v>0</v>
      </c>
      <c r="N80" s="73">
        <v>238.48</v>
      </c>
      <c r="O80" s="46">
        <v>150</v>
      </c>
      <c r="P80" s="46">
        <v>0</v>
      </c>
      <c r="Q80" s="46">
        <v>0</v>
      </c>
      <c r="R80" s="46">
        <v>0</v>
      </c>
      <c r="S80" s="74">
        <v>0</v>
      </c>
      <c r="W80">
        <v>9.6</v>
      </c>
      <c r="X80">
        <v>5.76</v>
      </c>
      <c r="Y80">
        <v>0.57999999999999996</v>
      </c>
      <c r="Z80">
        <v>158.47999999999999</v>
      </c>
      <c r="AA80">
        <v>0</v>
      </c>
      <c r="AB80">
        <v>55</v>
      </c>
      <c r="AC80">
        <v>25</v>
      </c>
      <c r="AD80">
        <v>0</v>
      </c>
      <c r="AE80">
        <v>0</v>
      </c>
      <c r="AF80">
        <v>18.23</v>
      </c>
      <c r="AG80">
        <v>8.16</v>
      </c>
      <c r="AH80">
        <v>5.76</v>
      </c>
      <c r="AI80">
        <v>0</v>
      </c>
      <c r="AJ80">
        <v>11.51</v>
      </c>
      <c r="AK80">
        <v>100</v>
      </c>
      <c r="AL80">
        <v>95.95</v>
      </c>
      <c r="AM80">
        <v>6.72</v>
      </c>
      <c r="AN80">
        <v>50</v>
      </c>
      <c r="AO80">
        <v>0</v>
      </c>
      <c r="AP80">
        <v>47.98</v>
      </c>
      <c r="AQ80">
        <v>0</v>
      </c>
      <c r="AR80">
        <v>0</v>
      </c>
      <c r="AS80">
        <v>46.04</v>
      </c>
      <c r="AT80">
        <v>0</v>
      </c>
      <c r="AU80">
        <v>47.98</v>
      </c>
      <c r="AV80">
        <v>1.47</v>
      </c>
      <c r="AW80">
        <v>0</v>
      </c>
      <c r="AX80">
        <v>0</v>
      </c>
      <c r="AY80">
        <v>0</v>
      </c>
    </row>
    <row r="81" spans="7:51">
      <c r="G81" t="s">
        <v>123</v>
      </c>
      <c r="H81" s="73">
        <v>192.48999999999998</v>
      </c>
      <c r="I81" s="46">
        <v>0</v>
      </c>
      <c r="J81" s="46">
        <v>1.47</v>
      </c>
      <c r="K81" s="46">
        <v>106.02000000000001</v>
      </c>
      <c r="L81" s="46">
        <v>5.76</v>
      </c>
      <c r="M81" s="74">
        <v>0</v>
      </c>
      <c r="N81" s="73">
        <v>238.48</v>
      </c>
      <c r="O81" s="46">
        <v>150</v>
      </c>
      <c r="P81" s="46">
        <v>0</v>
      </c>
      <c r="Q81" s="46">
        <v>0</v>
      </c>
      <c r="R81" s="46">
        <v>0</v>
      </c>
      <c r="S81" s="74">
        <v>0</v>
      </c>
      <c r="W81">
        <v>9.6</v>
      </c>
      <c r="X81">
        <v>5.76</v>
      </c>
      <c r="Y81">
        <v>0.57999999999999996</v>
      </c>
      <c r="Z81">
        <v>158.47999999999999</v>
      </c>
      <c r="AA81">
        <v>0</v>
      </c>
      <c r="AB81">
        <v>55</v>
      </c>
      <c r="AC81">
        <v>25</v>
      </c>
      <c r="AD81">
        <v>0</v>
      </c>
      <c r="AE81">
        <v>0</v>
      </c>
      <c r="AF81">
        <v>18.23</v>
      </c>
      <c r="AG81">
        <v>8.16</v>
      </c>
      <c r="AH81">
        <v>5.76</v>
      </c>
      <c r="AI81">
        <v>0</v>
      </c>
      <c r="AJ81">
        <v>11.51</v>
      </c>
      <c r="AK81">
        <v>100</v>
      </c>
      <c r="AL81">
        <v>95.95</v>
      </c>
      <c r="AM81">
        <v>6.72</v>
      </c>
      <c r="AN81">
        <v>50</v>
      </c>
      <c r="AO81">
        <v>0</v>
      </c>
      <c r="AP81">
        <v>47.98</v>
      </c>
      <c r="AQ81">
        <v>0</v>
      </c>
      <c r="AR81">
        <v>0</v>
      </c>
      <c r="AS81">
        <v>46.04</v>
      </c>
      <c r="AT81">
        <v>0</v>
      </c>
      <c r="AU81">
        <v>47.98</v>
      </c>
      <c r="AV81">
        <v>1.47</v>
      </c>
      <c r="AW81">
        <v>0</v>
      </c>
      <c r="AX81">
        <v>0</v>
      </c>
      <c r="AY81">
        <v>0</v>
      </c>
    </row>
    <row r="82" spans="7:51">
      <c r="G82" t="s">
        <v>124</v>
      </c>
      <c r="H82" s="73">
        <v>192.48999999999998</v>
      </c>
      <c r="I82" s="46">
        <v>0</v>
      </c>
      <c r="J82" s="46">
        <v>1.47</v>
      </c>
      <c r="K82" s="46">
        <v>106.02000000000001</v>
      </c>
      <c r="L82" s="46">
        <v>5.76</v>
      </c>
      <c r="M82" s="74">
        <v>0</v>
      </c>
      <c r="N82" s="73">
        <v>238.48</v>
      </c>
      <c r="O82" s="46">
        <v>150</v>
      </c>
      <c r="P82" s="46">
        <v>0</v>
      </c>
      <c r="Q82" s="46">
        <v>0</v>
      </c>
      <c r="R82" s="46">
        <v>0</v>
      </c>
      <c r="S82" s="74">
        <v>0</v>
      </c>
      <c r="W82">
        <v>9.6</v>
      </c>
      <c r="X82">
        <v>5.76</v>
      </c>
      <c r="Y82">
        <v>0.57999999999999996</v>
      </c>
      <c r="Z82">
        <v>158.47999999999999</v>
      </c>
      <c r="AA82">
        <v>0</v>
      </c>
      <c r="AB82">
        <v>55</v>
      </c>
      <c r="AC82">
        <v>25</v>
      </c>
      <c r="AD82">
        <v>0</v>
      </c>
      <c r="AE82">
        <v>0</v>
      </c>
      <c r="AF82">
        <v>18.23</v>
      </c>
      <c r="AG82">
        <v>8.16</v>
      </c>
      <c r="AH82">
        <v>5.76</v>
      </c>
      <c r="AI82">
        <v>0</v>
      </c>
      <c r="AJ82">
        <v>11.51</v>
      </c>
      <c r="AK82">
        <v>100</v>
      </c>
      <c r="AL82">
        <v>95.95</v>
      </c>
      <c r="AM82">
        <v>6.72</v>
      </c>
      <c r="AN82">
        <v>50</v>
      </c>
      <c r="AO82">
        <v>0</v>
      </c>
      <c r="AP82">
        <v>47.98</v>
      </c>
      <c r="AQ82">
        <v>0</v>
      </c>
      <c r="AR82">
        <v>0</v>
      </c>
      <c r="AS82">
        <v>46.04</v>
      </c>
      <c r="AT82">
        <v>0</v>
      </c>
      <c r="AU82">
        <v>47.98</v>
      </c>
      <c r="AV82">
        <v>1.47</v>
      </c>
      <c r="AW82">
        <v>0</v>
      </c>
      <c r="AX82">
        <v>0</v>
      </c>
      <c r="AY82">
        <v>0</v>
      </c>
    </row>
    <row r="83" spans="7:51">
      <c r="G83" t="s">
        <v>125</v>
      </c>
      <c r="H83" s="73">
        <v>192.48999999999998</v>
      </c>
      <c r="I83" s="46">
        <v>0</v>
      </c>
      <c r="J83" s="46">
        <v>1.55</v>
      </c>
      <c r="K83" s="46">
        <v>106.02000000000001</v>
      </c>
      <c r="L83" s="46">
        <v>5.76</v>
      </c>
      <c r="M83" s="74">
        <v>0</v>
      </c>
      <c r="N83" s="73">
        <v>238.48</v>
      </c>
      <c r="O83" s="46">
        <v>50</v>
      </c>
      <c r="P83" s="46">
        <v>0</v>
      </c>
      <c r="Q83" s="46">
        <v>0</v>
      </c>
      <c r="R83" s="46">
        <v>0</v>
      </c>
      <c r="S83" s="74">
        <v>0</v>
      </c>
      <c r="W83">
        <v>9.6</v>
      </c>
      <c r="X83">
        <v>5.76</v>
      </c>
      <c r="Y83">
        <v>0.57999999999999996</v>
      </c>
      <c r="Z83">
        <v>158.47999999999999</v>
      </c>
      <c r="AA83">
        <v>0</v>
      </c>
      <c r="AB83">
        <v>55</v>
      </c>
      <c r="AC83">
        <v>25</v>
      </c>
      <c r="AD83">
        <v>0</v>
      </c>
      <c r="AE83">
        <v>0</v>
      </c>
      <c r="AF83">
        <v>18.23</v>
      </c>
      <c r="AG83">
        <v>8.16</v>
      </c>
      <c r="AH83">
        <v>5.76</v>
      </c>
      <c r="AI83">
        <v>0</v>
      </c>
      <c r="AJ83">
        <v>11.51</v>
      </c>
      <c r="AK83">
        <v>0</v>
      </c>
      <c r="AL83">
        <v>95.95</v>
      </c>
      <c r="AM83">
        <v>6.72</v>
      </c>
      <c r="AN83">
        <v>50</v>
      </c>
      <c r="AO83">
        <v>0</v>
      </c>
      <c r="AP83">
        <v>47.98</v>
      </c>
      <c r="AQ83">
        <v>0</v>
      </c>
      <c r="AR83">
        <v>0</v>
      </c>
      <c r="AS83">
        <v>46.04</v>
      </c>
      <c r="AT83">
        <v>0</v>
      </c>
      <c r="AU83">
        <v>47.98</v>
      </c>
      <c r="AV83">
        <v>1.55</v>
      </c>
      <c r="AW83">
        <v>0</v>
      </c>
      <c r="AX83">
        <v>0</v>
      </c>
      <c r="AY83">
        <v>0</v>
      </c>
    </row>
    <row r="84" spans="7:51">
      <c r="G84" t="s">
        <v>126</v>
      </c>
      <c r="H84" s="73">
        <v>192.48999999999998</v>
      </c>
      <c r="I84" s="46">
        <v>0</v>
      </c>
      <c r="J84" s="46">
        <v>1.55</v>
      </c>
      <c r="K84" s="46">
        <v>106.02000000000001</v>
      </c>
      <c r="L84" s="46">
        <v>5.76</v>
      </c>
      <c r="M84" s="74">
        <v>0</v>
      </c>
      <c r="N84" s="73">
        <v>238.48</v>
      </c>
      <c r="O84" s="46">
        <v>50</v>
      </c>
      <c r="P84" s="46">
        <v>0</v>
      </c>
      <c r="Q84" s="46">
        <v>0</v>
      </c>
      <c r="R84" s="46">
        <v>0</v>
      </c>
      <c r="S84" s="74">
        <v>0</v>
      </c>
      <c r="W84">
        <v>9.6</v>
      </c>
      <c r="X84">
        <v>5.76</v>
      </c>
      <c r="Y84">
        <v>0.57999999999999996</v>
      </c>
      <c r="Z84">
        <v>158.47999999999999</v>
      </c>
      <c r="AA84">
        <v>0</v>
      </c>
      <c r="AB84">
        <v>55</v>
      </c>
      <c r="AC84">
        <v>25</v>
      </c>
      <c r="AD84">
        <v>0</v>
      </c>
      <c r="AE84">
        <v>0</v>
      </c>
      <c r="AF84">
        <v>18.23</v>
      </c>
      <c r="AG84">
        <v>8.16</v>
      </c>
      <c r="AH84">
        <v>5.76</v>
      </c>
      <c r="AI84">
        <v>0</v>
      </c>
      <c r="AJ84">
        <v>11.51</v>
      </c>
      <c r="AK84">
        <v>0</v>
      </c>
      <c r="AL84">
        <v>95.95</v>
      </c>
      <c r="AM84">
        <v>6.72</v>
      </c>
      <c r="AN84">
        <v>50</v>
      </c>
      <c r="AO84">
        <v>0</v>
      </c>
      <c r="AP84">
        <v>47.98</v>
      </c>
      <c r="AQ84">
        <v>0</v>
      </c>
      <c r="AR84">
        <v>0</v>
      </c>
      <c r="AS84">
        <v>46.04</v>
      </c>
      <c r="AT84">
        <v>0</v>
      </c>
      <c r="AU84">
        <v>47.98</v>
      </c>
      <c r="AV84">
        <v>1.55</v>
      </c>
      <c r="AW84">
        <v>0</v>
      </c>
      <c r="AX84">
        <v>0</v>
      </c>
      <c r="AY84">
        <v>0</v>
      </c>
    </row>
    <row r="85" spans="7:51">
      <c r="G85" t="s">
        <v>127</v>
      </c>
      <c r="H85" s="73">
        <v>192.48999999999998</v>
      </c>
      <c r="I85" s="46">
        <v>0</v>
      </c>
      <c r="J85" s="46">
        <v>1.55</v>
      </c>
      <c r="K85" s="46">
        <v>106.02000000000001</v>
      </c>
      <c r="L85" s="46">
        <v>5.76</v>
      </c>
      <c r="M85" s="74">
        <v>0</v>
      </c>
      <c r="N85" s="73">
        <v>238.48</v>
      </c>
      <c r="O85" s="46">
        <v>50</v>
      </c>
      <c r="P85" s="46">
        <v>0</v>
      </c>
      <c r="Q85" s="46">
        <v>0</v>
      </c>
      <c r="R85" s="46">
        <v>0</v>
      </c>
      <c r="S85" s="74">
        <v>0</v>
      </c>
      <c r="W85">
        <v>9.6</v>
      </c>
      <c r="X85">
        <v>5.76</v>
      </c>
      <c r="Y85">
        <v>0.57999999999999996</v>
      </c>
      <c r="Z85">
        <v>158.47999999999999</v>
      </c>
      <c r="AA85">
        <v>0</v>
      </c>
      <c r="AB85">
        <v>55</v>
      </c>
      <c r="AC85">
        <v>25</v>
      </c>
      <c r="AD85">
        <v>0</v>
      </c>
      <c r="AE85">
        <v>0</v>
      </c>
      <c r="AF85">
        <v>18.23</v>
      </c>
      <c r="AG85">
        <v>8.16</v>
      </c>
      <c r="AH85">
        <v>5.76</v>
      </c>
      <c r="AI85">
        <v>0</v>
      </c>
      <c r="AJ85">
        <v>11.51</v>
      </c>
      <c r="AK85">
        <v>0</v>
      </c>
      <c r="AL85">
        <v>95.95</v>
      </c>
      <c r="AM85">
        <v>6.72</v>
      </c>
      <c r="AN85">
        <v>50</v>
      </c>
      <c r="AO85">
        <v>0</v>
      </c>
      <c r="AP85">
        <v>47.98</v>
      </c>
      <c r="AQ85">
        <v>0</v>
      </c>
      <c r="AR85">
        <v>0</v>
      </c>
      <c r="AS85">
        <v>46.04</v>
      </c>
      <c r="AT85">
        <v>0</v>
      </c>
      <c r="AU85">
        <v>47.98</v>
      </c>
      <c r="AV85">
        <v>1.55</v>
      </c>
      <c r="AW85">
        <v>0</v>
      </c>
      <c r="AX85">
        <v>0</v>
      </c>
      <c r="AY85">
        <v>0</v>
      </c>
    </row>
    <row r="86" spans="7:51">
      <c r="G86" t="s">
        <v>128</v>
      </c>
      <c r="H86" s="73">
        <v>192.48999999999998</v>
      </c>
      <c r="I86" s="46">
        <v>0</v>
      </c>
      <c r="J86" s="46">
        <v>1.55</v>
      </c>
      <c r="K86" s="46">
        <v>106.02000000000001</v>
      </c>
      <c r="L86" s="46">
        <v>5.76</v>
      </c>
      <c r="M86" s="74">
        <v>0</v>
      </c>
      <c r="N86" s="73">
        <v>238.48</v>
      </c>
      <c r="O86" s="46">
        <v>50</v>
      </c>
      <c r="P86" s="46">
        <v>0</v>
      </c>
      <c r="Q86" s="46">
        <v>0</v>
      </c>
      <c r="R86" s="46">
        <v>0</v>
      </c>
      <c r="S86" s="74">
        <v>0</v>
      </c>
      <c r="W86">
        <v>9.6</v>
      </c>
      <c r="X86">
        <v>5.76</v>
      </c>
      <c r="Y86">
        <v>0.57999999999999996</v>
      </c>
      <c r="Z86">
        <v>158.47999999999999</v>
      </c>
      <c r="AA86">
        <v>0</v>
      </c>
      <c r="AB86">
        <v>55</v>
      </c>
      <c r="AC86">
        <v>25</v>
      </c>
      <c r="AD86">
        <v>0</v>
      </c>
      <c r="AE86">
        <v>0</v>
      </c>
      <c r="AF86">
        <v>18.23</v>
      </c>
      <c r="AG86">
        <v>8.16</v>
      </c>
      <c r="AH86">
        <v>5.76</v>
      </c>
      <c r="AI86">
        <v>0</v>
      </c>
      <c r="AJ86">
        <v>11.51</v>
      </c>
      <c r="AK86">
        <v>0</v>
      </c>
      <c r="AL86">
        <v>95.95</v>
      </c>
      <c r="AM86">
        <v>6.72</v>
      </c>
      <c r="AN86">
        <v>50</v>
      </c>
      <c r="AO86">
        <v>0</v>
      </c>
      <c r="AP86">
        <v>47.98</v>
      </c>
      <c r="AQ86">
        <v>0</v>
      </c>
      <c r="AR86">
        <v>0</v>
      </c>
      <c r="AS86">
        <v>46.04</v>
      </c>
      <c r="AT86">
        <v>0</v>
      </c>
      <c r="AU86">
        <v>47.98</v>
      </c>
      <c r="AV86">
        <v>1.55</v>
      </c>
      <c r="AW86">
        <v>0</v>
      </c>
      <c r="AX86">
        <v>0</v>
      </c>
      <c r="AY86">
        <v>0</v>
      </c>
    </row>
    <row r="87" spans="7:51">
      <c r="G87" t="s">
        <v>129</v>
      </c>
      <c r="H87" s="73">
        <v>192.48999999999998</v>
      </c>
      <c r="I87" s="46">
        <v>0</v>
      </c>
      <c r="J87" s="46">
        <v>1.47</v>
      </c>
      <c r="K87" s="46">
        <v>106.02000000000001</v>
      </c>
      <c r="L87" s="46">
        <v>5.76</v>
      </c>
      <c r="M87" s="74">
        <v>0</v>
      </c>
      <c r="N87" s="73">
        <v>238.48</v>
      </c>
      <c r="O87" s="46">
        <v>50</v>
      </c>
      <c r="P87" s="46">
        <v>0</v>
      </c>
      <c r="Q87" s="46">
        <v>0</v>
      </c>
      <c r="R87" s="46">
        <v>0</v>
      </c>
      <c r="S87" s="74">
        <v>0</v>
      </c>
      <c r="W87">
        <v>9.6</v>
      </c>
      <c r="X87">
        <v>5.76</v>
      </c>
      <c r="Y87">
        <v>0.57999999999999996</v>
      </c>
      <c r="Z87">
        <v>158.47999999999999</v>
      </c>
      <c r="AA87">
        <v>0</v>
      </c>
      <c r="AB87">
        <v>55</v>
      </c>
      <c r="AC87">
        <v>25</v>
      </c>
      <c r="AD87">
        <v>0</v>
      </c>
      <c r="AE87">
        <v>0</v>
      </c>
      <c r="AF87">
        <v>18.23</v>
      </c>
      <c r="AG87">
        <v>8.16</v>
      </c>
      <c r="AH87">
        <v>5.76</v>
      </c>
      <c r="AI87">
        <v>0</v>
      </c>
      <c r="AJ87">
        <v>11.51</v>
      </c>
      <c r="AK87">
        <v>0</v>
      </c>
      <c r="AL87">
        <v>95.95</v>
      </c>
      <c r="AM87">
        <v>6.72</v>
      </c>
      <c r="AN87">
        <v>50</v>
      </c>
      <c r="AO87">
        <v>0</v>
      </c>
      <c r="AP87">
        <v>47.98</v>
      </c>
      <c r="AQ87">
        <v>0</v>
      </c>
      <c r="AR87">
        <v>0</v>
      </c>
      <c r="AS87">
        <v>46.04</v>
      </c>
      <c r="AT87">
        <v>0</v>
      </c>
      <c r="AU87">
        <v>47.98</v>
      </c>
      <c r="AV87">
        <v>1.47</v>
      </c>
      <c r="AW87">
        <v>0</v>
      </c>
      <c r="AX87">
        <v>0</v>
      </c>
      <c r="AY87">
        <v>0</v>
      </c>
    </row>
    <row r="88" spans="7:51">
      <c r="G88" t="s">
        <v>130</v>
      </c>
      <c r="H88" s="73">
        <v>192.48999999999998</v>
      </c>
      <c r="I88" s="46">
        <v>0</v>
      </c>
      <c r="J88" s="46">
        <v>1.47</v>
      </c>
      <c r="K88" s="46">
        <v>106.02000000000001</v>
      </c>
      <c r="L88" s="46">
        <v>5.76</v>
      </c>
      <c r="M88" s="74">
        <v>0</v>
      </c>
      <c r="N88" s="73">
        <v>238.48</v>
      </c>
      <c r="O88" s="46">
        <v>50</v>
      </c>
      <c r="P88" s="46">
        <v>0</v>
      </c>
      <c r="Q88" s="46">
        <v>0</v>
      </c>
      <c r="R88" s="46">
        <v>0</v>
      </c>
      <c r="S88" s="74">
        <v>0</v>
      </c>
      <c r="W88">
        <v>9.6</v>
      </c>
      <c r="X88">
        <v>5.76</v>
      </c>
      <c r="Y88">
        <v>0.57999999999999996</v>
      </c>
      <c r="Z88">
        <v>158.47999999999999</v>
      </c>
      <c r="AA88">
        <v>0</v>
      </c>
      <c r="AB88">
        <v>55</v>
      </c>
      <c r="AC88">
        <v>25</v>
      </c>
      <c r="AD88">
        <v>0</v>
      </c>
      <c r="AE88">
        <v>0</v>
      </c>
      <c r="AF88">
        <v>18.23</v>
      </c>
      <c r="AG88">
        <v>8.16</v>
      </c>
      <c r="AH88">
        <v>5.76</v>
      </c>
      <c r="AI88">
        <v>0</v>
      </c>
      <c r="AJ88">
        <v>11.51</v>
      </c>
      <c r="AK88">
        <v>0</v>
      </c>
      <c r="AL88">
        <v>95.95</v>
      </c>
      <c r="AM88">
        <v>6.72</v>
      </c>
      <c r="AN88">
        <v>50</v>
      </c>
      <c r="AO88">
        <v>0</v>
      </c>
      <c r="AP88">
        <v>47.98</v>
      </c>
      <c r="AQ88">
        <v>0</v>
      </c>
      <c r="AR88">
        <v>0</v>
      </c>
      <c r="AS88">
        <v>46.04</v>
      </c>
      <c r="AT88">
        <v>0</v>
      </c>
      <c r="AU88">
        <v>47.98</v>
      </c>
      <c r="AV88">
        <v>1.47</v>
      </c>
      <c r="AW88">
        <v>0</v>
      </c>
      <c r="AX88">
        <v>0</v>
      </c>
      <c r="AY88">
        <v>0</v>
      </c>
    </row>
    <row r="89" spans="7:51">
      <c r="G89" t="s">
        <v>131</v>
      </c>
      <c r="H89" s="73">
        <v>192.48999999999998</v>
      </c>
      <c r="I89" s="46">
        <v>0</v>
      </c>
      <c r="J89" s="46">
        <v>1.47</v>
      </c>
      <c r="K89" s="46">
        <v>88.76</v>
      </c>
      <c r="L89" s="46">
        <v>5.76</v>
      </c>
      <c r="M89" s="74">
        <v>0</v>
      </c>
      <c r="N89" s="73">
        <v>238.48</v>
      </c>
      <c r="O89" s="46">
        <v>50</v>
      </c>
      <c r="P89" s="46">
        <v>0</v>
      </c>
      <c r="Q89" s="46">
        <v>0</v>
      </c>
      <c r="R89" s="46">
        <v>0</v>
      </c>
      <c r="S89" s="74">
        <v>0</v>
      </c>
      <c r="W89">
        <v>9.6</v>
      </c>
      <c r="X89">
        <v>5.76</v>
      </c>
      <c r="Y89">
        <v>0.57999999999999996</v>
      </c>
      <c r="Z89">
        <v>158.47999999999999</v>
      </c>
      <c r="AA89">
        <v>0</v>
      </c>
      <c r="AB89">
        <v>55</v>
      </c>
      <c r="AC89">
        <v>25</v>
      </c>
      <c r="AD89">
        <v>0</v>
      </c>
      <c r="AE89">
        <v>0</v>
      </c>
      <c r="AF89">
        <v>18.23</v>
      </c>
      <c r="AG89">
        <v>8.16</v>
      </c>
      <c r="AH89">
        <v>5.76</v>
      </c>
      <c r="AI89">
        <v>0</v>
      </c>
      <c r="AJ89">
        <v>11.51</v>
      </c>
      <c r="AK89">
        <v>0</v>
      </c>
      <c r="AL89">
        <v>95.95</v>
      </c>
      <c r="AM89">
        <v>6.72</v>
      </c>
      <c r="AN89">
        <v>50</v>
      </c>
      <c r="AO89">
        <v>0</v>
      </c>
      <c r="AP89">
        <v>47.98</v>
      </c>
      <c r="AQ89">
        <v>0</v>
      </c>
      <c r="AR89">
        <v>0</v>
      </c>
      <c r="AS89">
        <v>28.78</v>
      </c>
      <c r="AT89">
        <v>0</v>
      </c>
      <c r="AU89">
        <v>47.98</v>
      </c>
      <c r="AV89">
        <v>1.47</v>
      </c>
      <c r="AW89">
        <v>0</v>
      </c>
      <c r="AX89">
        <v>0</v>
      </c>
      <c r="AY89">
        <v>0</v>
      </c>
    </row>
    <row r="90" spans="7:51">
      <c r="G90" t="s">
        <v>132</v>
      </c>
      <c r="H90" s="73">
        <v>192.48999999999998</v>
      </c>
      <c r="I90" s="46">
        <v>0</v>
      </c>
      <c r="J90" s="46">
        <v>1.47</v>
      </c>
      <c r="K90" s="46">
        <v>88.76</v>
      </c>
      <c r="L90" s="46">
        <v>5.76</v>
      </c>
      <c r="M90" s="74">
        <v>0</v>
      </c>
      <c r="N90" s="73">
        <v>238.48</v>
      </c>
      <c r="O90" s="46">
        <v>50</v>
      </c>
      <c r="P90" s="46">
        <v>0</v>
      </c>
      <c r="Q90" s="46">
        <v>0</v>
      </c>
      <c r="R90" s="46">
        <v>0</v>
      </c>
      <c r="S90" s="74">
        <v>0</v>
      </c>
      <c r="W90">
        <v>9.6</v>
      </c>
      <c r="X90">
        <v>5.76</v>
      </c>
      <c r="Y90">
        <v>0.57999999999999996</v>
      </c>
      <c r="Z90">
        <v>158.47999999999999</v>
      </c>
      <c r="AA90">
        <v>0</v>
      </c>
      <c r="AB90">
        <v>55</v>
      </c>
      <c r="AC90">
        <v>25</v>
      </c>
      <c r="AD90">
        <v>0</v>
      </c>
      <c r="AE90">
        <v>0</v>
      </c>
      <c r="AF90">
        <v>18.23</v>
      </c>
      <c r="AG90">
        <v>8.16</v>
      </c>
      <c r="AH90">
        <v>5.76</v>
      </c>
      <c r="AI90">
        <v>0</v>
      </c>
      <c r="AJ90">
        <v>11.51</v>
      </c>
      <c r="AK90">
        <v>0</v>
      </c>
      <c r="AL90">
        <v>95.95</v>
      </c>
      <c r="AM90">
        <v>6.72</v>
      </c>
      <c r="AN90">
        <v>50</v>
      </c>
      <c r="AO90">
        <v>0</v>
      </c>
      <c r="AP90">
        <v>47.98</v>
      </c>
      <c r="AQ90">
        <v>0</v>
      </c>
      <c r="AR90">
        <v>0</v>
      </c>
      <c r="AS90">
        <v>28.78</v>
      </c>
      <c r="AT90">
        <v>0</v>
      </c>
      <c r="AU90">
        <v>47.98</v>
      </c>
      <c r="AV90">
        <v>1.47</v>
      </c>
      <c r="AW90">
        <v>0</v>
      </c>
      <c r="AX90">
        <v>0</v>
      </c>
      <c r="AY90">
        <v>0</v>
      </c>
    </row>
    <row r="91" spans="7:51">
      <c r="G91" t="s">
        <v>133</v>
      </c>
      <c r="H91" s="73">
        <v>192.39</v>
      </c>
      <c r="I91" s="46">
        <v>0</v>
      </c>
      <c r="J91" s="46">
        <v>1.47</v>
      </c>
      <c r="K91" s="46">
        <v>88.76</v>
      </c>
      <c r="L91" s="46">
        <v>5.76</v>
      </c>
      <c r="M91" s="74">
        <v>0</v>
      </c>
      <c r="N91" s="73">
        <v>273.02999999999997</v>
      </c>
      <c r="O91" s="46">
        <v>75.489999999999995</v>
      </c>
      <c r="P91" s="46">
        <v>0</v>
      </c>
      <c r="Q91" s="46">
        <v>0</v>
      </c>
      <c r="R91" s="46">
        <v>0</v>
      </c>
      <c r="S91" s="74">
        <v>0</v>
      </c>
      <c r="W91">
        <v>9.6</v>
      </c>
      <c r="X91">
        <v>5.76</v>
      </c>
      <c r="Y91">
        <v>0.48</v>
      </c>
      <c r="Z91">
        <v>0</v>
      </c>
      <c r="AA91">
        <v>0</v>
      </c>
      <c r="AB91">
        <v>55</v>
      </c>
      <c r="AC91">
        <v>0</v>
      </c>
      <c r="AD91">
        <v>0</v>
      </c>
      <c r="AE91">
        <v>158.47999999999999</v>
      </c>
      <c r="AF91">
        <v>18.23</v>
      </c>
      <c r="AG91">
        <v>8.16</v>
      </c>
      <c r="AH91">
        <v>5.76</v>
      </c>
      <c r="AI91">
        <v>0</v>
      </c>
      <c r="AJ91">
        <v>11.51</v>
      </c>
      <c r="AK91">
        <v>0</v>
      </c>
      <c r="AL91">
        <v>95.95</v>
      </c>
      <c r="AM91">
        <v>6.72</v>
      </c>
      <c r="AN91">
        <v>50</v>
      </c>
      <c r="AO91">
        <v>59.55</v>
      </c>
      <c r="AP91">
        <v>47.98</v>
      </c>
      <c r="AQ91">
        <v>25.49</v>
      </c>
      <c r="AR91">
        <v>0</v>
      </c>
      <c r="AS91">
        <v>28.78</v>
      </c>
      <c r="AT91">
        <v>0</v>
      </c>
      <c r="AU91">
        <v>47.98</v>
      </c>
      <c r="AV91">
        <v>1.47</v>
      </c>
      <c r="AW91">
        <v>0</v>
      </c>
      <c r="AX91">
        <v>0</v>
      </c>
      <c r="AY91">
        <v>0</v>
      </c>
    </row>
    <row r="92" spans="7:51">
      <c r="G92" t="s">
        <v>134</v>
      </c>
      <c r="H92" s="73">
        <v>192.39</v>
      </c>
      <c r="I92" s="46">
        <v>0</v>
      </c>
      <c r="J92" s="46">
        <v>1.47</v>
      </c>
      <c r="K92" s="46">
        <v>88.76</v>
      </c>
      <c r="L92" s="46">
        <v>5.76</v>
      </c>
      <c r="M92" s="74">
        <v>0</v>
      </c>
      <c r="N92" s="73">
        <v>273.02999999999997</v>
      </c>
      <c r="O92" s="46">
        <v>75.489999999999995</v>
      </c>
      <c r="P92" s="46">
        <v>0</v>
      </c>
      <c r="Q92" s="46">
        <v>0</v>
      </c>
      <c r="R92" s="46">
        <v>0</v>
      </c>
      <c r="S92" s="74">
        <v>0</v>
      </c>
      <c r="W92">
        <v>9.6</v>
      </c>
      <c r="X92">
        <v>5.76</v>
      </c>
      <c r="Y92">
        <v>0.48</v>
      </c>
      <c r="Z92">
        <v>0</v>
      </c>
      <c r="AA92">
        <v>0</v>
      </c>
      <c r="AB92">
        <v>55</v>
      </c>
      <c r="AC92">
        <v>0</v>
      </c>
      <c r="AD92">
        <v>0</v>
      </c>
      <c r="AE92">
        <v>158.47999999999999</v>
      </c>
      <c r="AF92">
        <v>18.23</v>
      </c>
      <c r="AG92">
        <v>8.16</v>
      </c>
      <c r="AH92">
        <v>5.76</v>
      </c>
      <c r="AI92">
        <v>0</v>
      </c>
      <c r="AJ92">
        <v>11.51</v>
      </c>
      <c r="AK92">
        <v>0</v>
      </c>
      <c r="AL92">
        <v>95.95</v>
      </c>
      <c r="AM92">
        <v>6.72</v>
      </c>
      <c r="AN92">
        <v>50</v>
      </c>
      <c r="AO92">
        <v>59.55</v>
      </c>
      <c r="AP92">
        <v>47.98</v>
      </c>
      <c r="AQ92">
        <v>25.49</v>
      </c>
      <c r="AR92">
        <v>0</v>
      </c>
      <c r="AS92">
        <v>28.78</v>
      </c>
      <c r="AT92">
        <v>0</v>
      </c>
      <c r="AU92">
        <v>47.98</v>
      </c>
      <c r="AV92">
        <v>1.47</v>
      </c>
      <c r="AW92">
        <v>0</v>
      </c>
      <c r="AX92">
        <v>0</v>
      </c>
      <c r="AY92">
        <v>0</v>
      </c>
    </row>
    <row r="93" spans="7:51">
      <c r="G93" t="s">
        <v>135</v>
      </c>
      <c r="H93" s="73">
        <v>192.39</v>
      </c>
      <c r="I93" s="46">
        <v>0</v>
      </c>
      <c r="J93" s="46">
        <v>1.47</v>
      </c>
      <c r="K93" s="46">
        <v>88.76</v>
      </c>
      <c r="L93" s="46">
        <v>5.76</v>
      </c>
      <c r="M93" s="74">
        <v>0</v>
      </c>
      <c r="N93" s="73">
        <v>273.02999999999997</v>
      </c>
      <c r="O93" s="46">
        <v>75.489999999999995</v>
      </c>
      <c r="P93" s="46">
        <v>0</v>
      </c>
      <c r="Q93" s="46">
        <v>0</v>
      </c>
      <c r="R93" s="46">
        <v>0</v>
      </c>
      <c r="S93" s="74">
        <v>0</v>
      </c>
      <c r="W93">
        <v>9.6</v>
      </c>
      <c r="X93">
        <v>5.76</v>
      </c>
      <c r="Y93">
        <v>0.48</v>
      </c>
      <c r="Z93">
        <v>0</v>
      </c>
      <c r="AA93">
        <v>0</v>
      </c>
      <c r="AB93">
        <v>55</v>
      </c>
      <c r="AC93">
        <v>0</v>
      </c>
      <c r="AD93">
        <v>0</v>
      </c>
      <c r="AE93">
        <v>158.47999999999999</v>
      </c>
      <c r="AF93">
        <v>18.23</v>
      </c>
      <c r="AG93">
        <v>8.16</v>
      </c>
      <c r="AH93">
        <v>5.76</v>
      </c>
      <c r="AI93">
        <v>0</v>
      </c>
      <c r="AJ93">
        <v>11.51</v>
      </c>
      <c r="AK93">
        <v>0</v>
      </c>
      <c r="AL93">
        <v>95.95</v>
      </c>
      <c r="AM93">
        <v>6.72</v>
      </c>
      <c r="AN93">
        <v>50</v>
      </c>
      <c r="AO93">
        <v>59.55</v>
      </c>
      <c r="AP93">
        <v>47.98</v>
      </c>
      <c r="AQ93">
        <v>25.49</v>
      </c>
      <c r="AR93">
        <v>0</v>
      </c>
      <c r="AS93">
        <v>28.78</v>
      </c>
      <c r="AT93">
        <v>0</v>
      </c>
      <c r="AU93">
        <v>47.98</v>
      </c>
      <c r="AV93">
        <v>1.47</v>
      </c>
      <c r="AW93">
        <v>0</v>
      </c>
      <c r="AX93">
        <v>0</v>
      </c>
      <c r="AY93">
        <v>0</v>
      </c>
    </row>
    <row r="94" spans="7:51">
      <c r="G94" t="s">
        <v>136</v>
      </c>
      <c r="H94" s="73">
        <v>192.39</v>
      </c>
      <c r="I94" s="46">
        <v>0</v>
      </c>
      <c r="J94" s="46">
        <v>1.47</v>
      </c>
      <c r="K94" s="46">
        <v>88.76</v>
      </c>
      <c r="L94" s="46">
        <v>5.76</v>
      </c>
      <c r="M94" s="74">
        <v>0</v>
      </c>
      <c r="N94" s="73">
        <v>273.02999999999997</v>
      </c>
      <c r="O94" s="46">
        <v>75.489999999999995</v>
      </c>
      <c r="P94" s="46">
        <v>0</v>
      </c>
      <c r="Q94" s="46">
        <v>0</v>
      </c>
      <c r="R94" s="46">
        <v>0</v>
      </c>
      <c r="S94" s="74">
        <v>0</v>
      </c>
      <c r="W94">
        <v>9.6</v>
      </c>
      <c r="X94">
        <v>5.76</v>
      </c>
      <c r="Y94">
        <v>0.48</v>
      </c>
      <c r="Z94">
        <v>0</v>
      </c>
      <c r="AA94">
        <v>0</v>
      </c>
      <c r="AB94">
        <v>55</v>
      </c>
      <c r="AC94">
        <v>0</v>
      </c>
      <c r="AD94">
        <v>0</v>
      </c>
      <c r="AE94">
        <v>158.47999999999999</v>
      </c>
      <c r="AF94">
        <v>18.23</v>
      </c>
      <c r="AG94">
        <v>8.16</v>
      </c>
      <c r="AH94">
        <v>5.76</v>
      </c>
      <c r="AI94">
        <v>0</v>
      </c>
      <c r="AJ94">
        <v>11.51</v>
      </c>
      <c r="AK94">
        <v>0</v>
      </c>
      <c r="AL94">
        <v>95.95</v>
      </c>
      <c r="AM94">
        <v>6.72</v>
      </c>
      <c r="AN94">
        <v>50</v>
      </c>
      <c r="AO94">
        <v>59.55</v>
      </c>
      <c r="AP94">
        <v>47.98</v>
      </c>
      <c r="AQ94">
        <v>25.49</v>
      </c>
      <c r="AR94">
        <v>0</v>
      </c>
      <c r="AS94">
        <v>28.78</v>
      </c>
      <c r="AT94">
        <v>0</v>
      </c>
      <c r="AU94">
        <v>47.98</v>
      </c>
      <c r="AV94">
        <v>1.47</v>
      </c>
      <c r="AW94">
        <v>0</v>
      </c>
      <c r="AX94">
        <v>0</v>
      </c>
      <c r="AY94">
        <v>0</v>
      </c>
    </row>
    <row r="95" spans="7:51">
      <c r="G95" t="s">
        <v>137</v>
      </c>
      <c r="H95" s="73">
        <v>192.39</v>
      </c>
      <c r="I95" s="46">
        <v>0</v>
      </c>
      <c r="J95" s="46">
        <v>1.47</v>
      </c>
      <c r="K95" s="46">
        <v>88.76</v>
      </c>
      <c r="L95" s="46">
        <v>5.76</v>
      </c>
      <c r="M95" s="74">
        <v>0</v>
      </c>
      <c r="N95" s="73">
        <v>218.02999999999997</v>
      </c>
      <c r="O95" s="46">
        <v>75.489999999999995</v>
      </c>
      <c r="P95" s="46">
        <v>0</v>
      </c>
      <c r="Q95" s="46">
        <v>0</v>
      </c>
      <c r="R95" s="46">
        <v>0</v>
      </c>
      <c r="S95" s="74">
        <v>0</v>
      </c>
      <c r="W95">
        <v>9.6</v>
      </c>
      <c r="X95">
        <v>5.76</v>
      </c>
      <c r="Y95">
        <v>0.48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158.47999999999999</v>
      </c>
      <c r="AF95">
        <v>18.23</v>
      </c>
      <c r="AG95">
        <v>8.16</v>
      </c>
      <c r="AH95">
        <v>5.76</v>
      </c>
      <c r="AI95">
        <v>0</v>
      </c>
      <c r="AJ95">
        <v>11.51</v>
      </c>
      <c r="AK95">
        <v>0</v>
      </c>
      <c r="AL95">
        <v>95.95</v>
      </c>
      <c r="AM95">
        <v>6.72</v>
      </c>
      <c r="AN95">
        <v>50</v>
      </c>
      <c r="AO95">
        <v>59.55</v>
      </c>
      <c r="AP95">
        <v>47.98</v>
      </c>
      <c r="AQ95">
        <v>25.49</v>
      </c>
      <c r="AR95">
        <v>0</v>
      </c>
      <c r="AS95">
        <v>28.78</v>
      </c>
      <c r="AT95">
        <v>0</v>
      </c>
      <c r="AU95">
        <v>47.98</v>
      </c>
      <c r="AV95">
        <v>1.47</v>
      </c>
      <c r="AW95">
        <v>0</v>
      </c>
      <c r="AX95">
        <v>0</v>
      </c>
      <c r="AY95">
        <v>0</v>
      </c>
    </row>
    <row r="96" spans="7:51">
      <c r="G96" t="s">
        <v>138</v>
      </c>
      <c r="H96" s="73">
        <v>192.39</v>
      </c>
      <c r="I96" s="46">
        <v>0</v>
      </c>
      <c r="J96" s="46">
        <v>1.47</v>
      </c>
      <c r="K96" s="46">
        <v>88.76</v>
      </c>
      <c r="L96" s="46">
        <v>5.76</v>
      </c>
      <c r="M96" s="74">
        <v>0</v>
      </c>
      <c r="N96" s="73">
        <v>218.02999999999997</v>
      </c>
      <c r="O96" s="46">
        <v>75.489999999999995</v>
      </c>
      <c r="P96" s="46">
        <v>0</v>
      </c>
      <c r="Q96" s="46">
        <v>0</v>
      </c>
      <c r="R96" s="46">
        <v>0</v>
      </c>
      <c r="S96" s="74">
        <v>0</v>
      </c>
      <c r="W96">
        <v>9.6</v>
      </c>
      <c r="X96">
        <v>5.76</v>
      </c>
      <c r="Y96">
        <v>0.48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158.47999999999999</v>
      </c>
      <c r="AF96">
        <v>18.23</v>
      </c>
      <c r="AG96">
        <v>8.16</v>
      </c>
      <c r="AH96">
        <v>5.76</v>
      </c>
      <c r="AI96">
        <v>0</v>
      </c>
      <c r="AJ96">
        <v>11.51</v>
      </c>
      <c r="AK96">
        <v>0</v>
      </c>
      <c r="AL96">
        <v>95.95</v>
      </c>
      <c r="AM96">
        <v>6.72</v>
      </c>
      <c r="AN96">
        <v>50</v>
      </c>
      <c r="AO96">
        <v>59.55</v>
      </c>
      <c r="AP96">
        <v>47.98</v>
      </c>
      <c r="AQ96">
        <v>25.49</v>
      </c>
      <c r="AR96">
        <v>0</v>
      </c>
      <c r="AS96">
        <v>28.78</v>
      </c>
      <c r="AT96">
        <v>0</v>
      </c>
      <c r="AU96">
        <v>47.98</v>
      </c>
      <c r="AV96">
        <v>1.47</v>
      </c>
      <c r="AW96">
        <v>0</v>
      </c>
      <c r="AX96">
        <v>0</v>
      </c>
      <c r="AY96">
        <v>0</v>
      </c>
    </row>
    <row r="97" spans="1:133">
      <c r="G97" t="s">
        <v>139</v>
      </c>
      <c r="H97" s="73">
        <v>192.39</v>
      </c>
      <c r="I97" s="46">
        <v>0</v>
      </c>
      <c r="J97" s="46">
        <v>1.47</v>
      </c>
      <c r="K97" s="46">
        <v>88.76</v>
      </c>
      <c r="L97" s="46">
        <v>5.76</v>
      </c>
      <c r="M97" s="74">
        <v>0</v>
      </c>
      <c r="N97" s="73">
        <v>218.02999999999997</v>
      </c>
      <c r="O97" s="46">
        <v>75.489999999999995</v>
      </c>
      <c r="P97" s="46">
        <v>0</v>
      </c>
      <c r="Q97" s="46">
        <v>0</v>
      </c>
      <c r="R97" s="46">
        <v>0</v>
      </c>
      <c r="S97" s="74">
        <v>0</v>
      </c>
      <c r="W97">
        <v>9.6</v>
      </c>
      <c r="X97">
        <v>5.76</v>
      </c>
      <c r="Y97">
        <v>0.48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158.47999999999999</v>
      </c>
      <c r="AF97">
        <v>18.23</v>
      </c>
      <c r="AG97">
        <v>8.16</v>
      </c>
      <c r="AH97">
        <v>5.76</v>
      </c>
      <c r="AI97">
        <v>0</v>
      </c>
      <c r="AJ97">
        <v>11.51</v>
      </c>
      <c r="AK97">
        <v>0</v>
      </c>
      <c r="AL97">
        <v>95.95</v>
      </c>
      <c r="AM97">
        <v>6.72</v>
      </c>
      <c r="AN97">
        <v>50</v>
      </c>
      <c r="AO97">
        <v>59.55</v>
      </c>
      <c r="AP97">
        <v>47.98</v>
      </c>
      <c r="AQ97">
        <v>25.49</v>
      </c>
      <c r="AR97">
        <v>0</v>
      </c>
      <c r="AS97">
        <v>28.78</v>
      </c>
      <c r="AT97">
        <v>0</v>
      </c>
      <c r="AU97">
        <v>47.98</v>
      </c>
      <c r="AV97">
        <v>1.47</v>
      </c>
      <c r="AW97">
        <v>0</v>
      </c>
      <c r="AX97">
        <v>0</v>
      </c>
      <c r="AY97">
        <v>0</v>
      </c>
    </row>
    <row r="98" spans="1:133">
      <c r="G98" t="s">
        <v>140</v>
      </c>
      <c r="H98" s="73">
        <v>192.39</v>
      </c>
      <c r="I98" s="46">
        <v>0</v>
      </c>
      <c r="J98" s="46">
        <v>1.47</v>
      </c>
      <c r="K98" s="46">
        <v>88.76</v>
      </c>
      <c r="L98" s="46">
        <v>5.76</v>
      </c>
      <c r="M98" s="74">
        <v>0</v>
      </c>
      <c r="N98" s="73">
        <v>218.02999999999997</v>
      </c>
      <c r="O98" s="46">
        <v>75.489999999999995</v>
      </c>
      <c r="P98" s="46">
        <v>0</v>
      </c>
      <c r="Q98" s="46">
        <v>0</v>
      </c>
      <c r="R98" s="46">
        <v>0</v>
      </c>
      <c r="S98" s="74">
        <v>0</v>
      </c>
      <c r="W98">
        <v>9.6</v>
      </c>
      <c r="X98">
        <v>5.76</v>
      </c>
      <c r="Y98">
        <v>0.48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158.47999999999999</v>
      </c>
      <c r="AF98">
        <v>18.23</v>
      </c>
      <c r="AG98">
        <v>8.16</v>
      </c>
      <c r="AH98">
        <v>5.76</v>
      </c>
      <c r="AI98">
        <v>0</v>
      </c>
      <c r="AJ98">
        <v>11.51</v>
      </c>
      <c r="AK98">
        <v>0</v>
      </c>
      <c r="AL98">
        <v>95.95</v>
      </c>
      <c r="AM98">
        <v>6.72</v>
      </c>
      <c r="AN98">
        <v>50</v>
      </c>
      <c r="AO98">
        <v>59.55</v>
      </c>
      <c r="AP98">
        <v>47.98</v>
      </c>
      <c r="AQ98">
        <v>25.49</v>
      </c>
      <c r="AR98">
        <v>0</v>
      </c>
      <c r="AS98">
        <v>28.78</v>
      </c>
      <c r="AT98">
        <v>0</v>
      </c>
      <c r="AU98">
        <v>47.98</v>
      </c>
      <c r="AV98">
        <v>1.47</v>
      </c>
      <c r="AW98">
        <v>0</v>
      </c>
      <c r="AX98">
        <v>0</v>
      </c>
      <c r="AY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6.0546800000000038</v>
      </c>
      <c r="I99" s="69">
        <f t="shared" ref="I99:BU99" si="1">SUM(I3:I98)/4000</f>
        <v>0</v>
      </c>
      <c r="J99" s="69">
        <f t="shared" si="1"/>
        <v>3.5679999999999969E-2</v>
      </c>
      <c r="K99" s="69">
        <f t="shared" si="1"/>
        <v>2.7429000000000019</v>
      </c>
      <c r="L99" s="69">
        <f t="shared" si="1"/>
        <v>0.17669749999999995</v>
      </c>
      <c r="M99" s="69">
        <f t="shared" si="1"/>
        <v>0</v>
      </c>
      <c r="N99" s="68">
        <f t="shared" si="1"/>
        <v>5.6227199999999895</v>
      </c>
      <c r="O99" s="69">
        <f t="shared" si="1"/>
        <v>2.6539199999999998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0.23040000000000038</v>
      </c>
      <c r="X99">
        <f t="shared" si="1"/>
        <v>0.13823999999999986</v>
      </c>
      <c r="Y99">
        <f t="shared" si="1"/>
        <v>1.3889999999999982E-2</v>
      </c>
      <c r="Z99">
        <f t="shared" si="1"/>
        <v>0.95087999999999995</v>
      </c>
      <c r="AA99">
        <f t="shared" si="1"/>
        <v>3.8457499999999999E-2</v>
      </c>
      <c r="AB99">
        <f t="shared" si="1"/>
        <v>0.27500000000000002</v>
      </c>
      <c r="AC99">
        <f t="shared" si="1"/>
        <v>0.1</v>
      </c>
      <c r="AD99">
        <f t="shared" si="1"/>
        <v>0.51335000000000008</v>
      </c>
      <c r="AE99">
        <f t="shared" si="1"/>
        <v>3.8204399999999943</v>
      </c>
      <c r="AF99">
        <f t="shared" si="1"/>
        <v>0.4375200000000003</v>
      </c>
      <c r="AG99">
        <f t="shared" si="1"/>
        <v>0.19583999999999993</v>
      </c>
      <c r="AH99">
        <f t="shared" si="1"/>
        <v>0.13823999999999986</v>
      </c>
      <c r="AI99">
        <f t="shared" si="1"/>
        <v>0.35262500000000002</v>
      </c>
      <c r="AJ99">
        <f t="shared" si="1"/>
        <v>0.27623999999999982</v>
      </c>
      <c r="AK99">
        <f t="shared" si="1"/>
        <v>1.25</v>
      </c>
      <c r="AL99">
        <f t="shared" si="1"/>
        <v>2.3027999999999991</v>
      </c>
      <c r="AM99">
        <f t="shared" si="1"/>
        <v>0.16128000000000037</v>
      </c>
      <c r="AN99">
        <f t="shared" si="1"/>
        <v>1.2</v>
      </c>
      <c r="AO99">
        <f t="shared" si="1"/>
        <v>0.47639999999999977</v>
      </c>
      <c r="AP99">
        <f t="shared" si="1"/>
        <v>1.151519999999999</v>
      </c>
      <c r="AQ99">
        <f t="shared" si="1"/>
        <v>0.20392000000000005</v>
      </c>
      <c r="AR99">
        <f t="shared" si="1"/>
        <v>0.40107499999999996</v>
      </c>
      <c r="AS99">
        <f t="shared" si="1"/>
        <v>1.0618099999999993</v>
      </c>
      <c r="AT99">
        <f t="shared" si="1"/>
        <v>0.16789999999999999</v>
      </c>
      <c r="AU99">
        <f t="shared" si="1"/>
        <v>1.151519999999999</v>
      </c>
      <c r="AV99">
        <f t="shared" si="1"/>
        <v>3.5679999999999969E-2</v>
      </c>
      <c r="AW99">
        <f t="shared" si="1"/>
        <v>0.13242249999999992</v>
      </c>
      <c r="AX99">
        <f t="shared" si="1"/>
        <v>0.10914749999999997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535</v>
      </c>
      <c r="X100" t="s">
        <v>537</v>
      </c>
      <c r="Y100" t="s">
        <v>539</v>
      </c>
      <c r="Z100" t="s">
        <v>541</v>
      </c>
      <c r="AA100" t="s">
        <v>533</v>
      </c>
      <c r="AB100" t="s">
        <v>531</v>
      </c>
      <c r="AC100" t="s">
        <v>530</v>
      </c>
      <c r="AD100" t="s">
        <v>569</v>
      </c>
      <c r="AE100" t="s">
        <v>570</v>
      </c>
      <c r="AF100" t="s">
        <v>572</v>
      </c>
      <c r="AG100" t="s">
        <v>574</v>
      </c>
      <c r="AH100" t="s">
        <v>576</v>
      </c>
      <c r="AI100" t="s">
        <v>578</v>
      </c>
      <c r="AJ100" t="s">
        <v>580</v>
      </c>
      <c r="AK100" t="s">
        <v>543</v>
      </c>
      <c r="AL100" t="s">
        <v>545</v>
      </c>
      <c r="AM100" t="s">
        <v>547</v>
      </c>
      <c r="AN100" t="s">
        <v>549</v>
      </c>
      <c r="AO100" t="s">
        <v>550</v>
      </c>
      <c r="AP100" t="s">
        <v>552</v>
      </c>
      <c r="AQ100" t="s">
        <v>556</v>
      </c>
      <c r="AR100" t="s">
        <v>558</v>
      </c>
      <c r="AS100" t="s">
        <v>560</v>
      </c>
      <c r="AT100" t="s">
        <v>562</v>
      </c>
      <c r="AU100" t="s">
        <v>563</v>
      </c>
      <c r="AV100" t="s">
        <v>565</v>
      </c>
      <c r="AW100" t="s">
        <v>554</v>
      </c>
      <c r="AX100" t="s">
        <v>555</v>
      </c>
      <c r="AY100" t="s">
        <v>567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45304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45304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11.51</v>
      </c>
      <c r="I3" s="53">
        <v>0</v>
      </c>
      <c r="J3" s="53">
        <v>0</v>
      </c>
      <c r="K3" s="53">
        <v>0</v>
      </c>
      <c r="L3" s="53">
        <v>16.7</v>
      </c>
      <c r="M3" s="72">
        <v>0</v>
      </c>
      <c r="N3" s="71">
        <v>0</v>
      </c>
      <c r="O3" s="53">
        <v>-15</v>
      </c>
      <c r="P3" s="53">
        <v>-45</v>
      </c>
      <c r="Q3" s="53">
        <v>-10</v>
      </c>
      <c r="R3" s="53">
        <v>0</v>
      </c>
      <c r="S3" s="72">
        <v>0</v>
      </c>
      <c r="U3" s="73">
        <v>28.21</v>
      </c>
      <c r="V3" s="74">
        <v>-70</v>
      </c>
      <c r="W3">
        <v>11.51</v>
      </c>
      <c r="X3">
        <v>-15</v>
      </c>
      <c r="Y3">
        <v>16.7</v>
      </c>
      <c r="Z3">
        <v>-10</v>
      </c>
      <c r="AA3">
        <v>0</v>
      </c>
      <c r="AB3">
        <v>-45</v>
      </c>
    </row>
    <row r="4" spans="1:28">
      <c r="B4" t="s">
        <v>257</v>
      </c>
      <c r="D4" t="s">
        <v>439</v>
      </c>
      <c r="F4" t="s">
        <v>438</v>
      </c>
      <c r="G4" t="s">
        <v>46</v>
      </c>
      <c r="H4" s="73">
        <v>22.06</v>
      </c>
      <c r="I4" s="46">
        <v>0</v>
      </c>
      <c r="J4" s="46">
        <v>0</v>
      </c>
      <c r="K4" s="46">
        <v>0</v>
      </c>
      <c r="L4" s="46">
        <v>15.74</v>
      </c>
      <c r="M4" s="74">
        <v>0</v>
      </c>
      <c r="N4" s="73">
        <v>0</v>
      </c>
      <c r="O4" s="46">
        <v>-12</v>
      </c>
      <c r="P4" s="46">
        <v>-35</v>
      </c>
      <c r="Q4" s="46">
        <v>-12</v>
      </c>
      <c r="R4" s="46">
        <v>0</v>
      </c>
      <c r="S4" s="74">
        <v>0</v>
      </c>
      <c r="U4" s="73">
        <v>37.799999999999997</v>
      </c>
      <c r="V4" s="74">
        <v>-59</v>
      </c>
      <c r="W4">
        <v>22.06</v>
      </c>
      <c r="X4">
        <v>-12</v>
      </c>
      <c r="Y4">
        <v>15.74</v>
      </c>
      <c r="Z4">
        <v>-12</v>
      </c>
      <c r="AA4">
        <v>0</v>
      </c>
      <c r="AB4">
        <v>-35</v>
      </c>
    </row>
    <row r="5" spans="1:28">
      <c r="G5" t="s">
        <v>47</v>
      </c>
      <c r="H5" s="73">
        <v>22.07</v>
      </c>
      <c r="I5" s="46">
        <v>0</v>
      </c>
      <c r="J5" s="46">
        <v>0</v>
      </c>
      <c r="K5" s="46">
        <v>0</v>
      </c>
      <c r="L5" s="46">
        <v>15.35</v>
      </c>
      <c r="M5" s="74">
        <v>0</v>
      </c>
      <c r="N5" s="73">
        <v>0</v>
      </c>
      <c r="O5" s="46">
        <v>-12</v>
      </c>
      <c r="P5" s="46">
        <v>-50</v>
      </c>
      <c r="Q5" s="46">
        <v>-14</v>
      </c>
      <c r="R5" s="46">
        <v>0</v>
      </c>
      <c r="S5" s="74">
        <v>0</v>
      </c>
      <c r="U5" s="73">
        <v>37.42</v>
      </c>
      <c r="V5" s="74">
        <v>-76</v>
      </c>
      <c r="W5">
        <v>22.07</v>
      </c>
      <c r="X5">
        <v>-12</v>
      </c>
      <c r="Y5">
        <v>15.35</v>
      </c>
      <c r="Z5">
        <v>-14</v>
      </c>
      <c r="AA5">
        <v>0</v>
      </c>
      <c r="AB5">
        <v>-50</v>
      </c>
    </row>
    <row r="6" spans="1:28">
      <c r="G6" t="s">
        <v>48</v>
      </c>
      <c r="H6" s="73">
        <v>15.35</v>
      </c>
      <c r="I6" s="46">
        <v>0</v>
      </c>
      <c r="J6" s="46">
        <v>0</v>
      </c>
      <c r="K6" s="46">
        <v>0</v>
      </c>
      <c r="L6" s="46">
        <v>15.35</v>
      </c>
      <c r="M6" s="74">
        <v>0</v>
      </c>
      <c r="N6" s="73">
        <v>0</v>
      </c>
      <c r="O6" s="46">
        <v>-10</v>
      </c>
      <c r="P6" s="46">
        <v>-40</v>
      </c>
      <c r="Q6" s="46">
        <v>-16</v>
      </c>
      <c r="R6" s="46">
        <v>0</v>
      </c>
      <c r="S6" s="74">
        <v>0</v>
      </c>
      <c r="U6" s="73">
        <v>30.7</v>
      </c>
      <c r="V6" s="74">
        <v>-66</v>
      </c>
      <c r="W6">
        <v>15.35</v>
      </c>
      <c r="X6">
        <v>-10</v>
      </c>
      <c r="Y6">
        <v>15.35</v>
      </c>
      <c r="Z6">
        <v>-16</v>
      </c>
      <c r="AA6">
        <v>0</v>
      </c>
      <c r="AB6">
        <v>-40</v>
      </c>
    </row>
    <row r="7" spans="1:28">
      <c r="G7" t="s">
        <v>49</v>
      </c>
      <c r="H7" s="73">
        <v>16.309999999999999</v>
      </c>
      <c r="I7" s="46">
        <v>0</v>
      </c>
      <c r="J7" s="46">
        <v>0</v>
      </c>
      <c r="K7" s="46">
        <v>0</v>
      </c>
      <c r="L7" s="46">
        <v>14.3</v>
      </c>
      <c r="M7" s="74">
        <v>0</v>
      </c>
      <c r="N7" s="73">
        <v>0</v>
      </c>
      <c r="O7" s="46">
        <v>-15</v>
      </c>
      <c r="P7" s="46">
        <v>-40</v>
      </c>
      <c r="Q7" s="46">
        <v>-18</v>
      </c>
      <c r="R7" s="46">
        <v>0</v>
      </c>
      <c r="S7" s="74">
        <v>0</v>
      </c>
      <c r="U7" s="73">
        <v>30.61</v>
      </c>
      <c r="V7" s="74">
        <v>-73</v>
      </c>
      <c r="W7">
        <v>16.309999999999999</v>
      </c>
      <c r="X7">
        <v>-15</v>
      </c>
      <c r="Y7">
        <v>14.3</v>
      </c>
      <c r="Z7">
        <v>-18</v>
      </c>
      <c r="AA7">
        <v>0</v>
      </c>
      <c r="AB7">
        <v>-40</v>
      </c>
    </row>
    <row r="8" spans="1:28">
      <c r="G8" t="s">
        <v>50</v>
      </c>
      <c r="H8" s="73">
        <v>30.7</v>
      </c>
      <c r="I8" s="46">
        <v>0</v>
      </c>
      <c r="J8" s="46">
        <v>0</v>
      </c>
      <c r="K8" s="46">
        <v>0</v>
      </c>
      <c r="L8" s="46">
        <v>14.3</v>
      </c>
      <c r="M8" s="74">
        <v>0</v>
      </c>
      <c r="N8" s="73">
        <v>0</v>
      </c>
      <c r="O8" s="46">
        <v>-15</v>
      </c>
      <c r="P8" s="46">
        <v>-40</v>
      </c>
      <c r="Q8" s="46">
        <v>-19</v>
      </c>
      <c r="R8" s="46">
        <v>0</v>
      </c>
      <c r="S8" s="74">
        <v>0</v>
      </c>
      <c r="U8" s="73">
        <v>45</v>
      </c>
      <c r="V8" s="74">
        <v>-74</v>
      </c>
      <c r="W8">
        <v>30.7</v>
      </c>
      <c r="X8">
        <v>-15</v>
      </c>
      <c r="Y8">
        <v>14.3</v>
      </c>
      <c r="Z8">
        <v>-19</v>
      </c>
      <c r="AA8">
        <v>0</v>
      </c>
      <c r="AB8">
        <v>-40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13.91</v>
      </c>
      <c r="M9" s="74">
        <v>0</v>
      </c>
      <c r="N9" s="73">
        <v>0</v>
      </c>
      <c r="O9" s="46">
        <v>-20</v>
      </c>
      <c r="P9" s="46">
        <v>-40</v>
      </c>
      <c r="Q9" s="46">
        <v>-20</v>
      </c>
      <c r="R9" s="46">
        <v>0</v>
      </c>
      <c r="S9" s="74">
        <v>0</v>
      </c>
      <c r="U9" s="73">
        <v>13.91</v>
      </c>
      <c r="V9" s="74">
        <v>-80</v>
      </c>
      <c r="W9">
        <v>0</v>
      </c>
      <c r="X9">
        <v>-20</v>
      </c>
      <c r="Y9">
        <v>13.91</v>
      </c>
      <c r="Z9">
        <v>-20</v>
      </c>
      <c r="AA9">
        <v>0</v>
      </c>
      <c r="AB9">
        <v>-40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13.34</v>
      </c>
      <c r="M10" s="74">
        <v>0</v>
      </c>
      <c r="N10" s="73">
        <v>0</v>
      </c>
      <c r="O10" s="46">
        <v>-20</v>
      </c>
      <c r="P10" s="46">
        <v>-40</v>
      </c>
      <c r="Q10" s="46">
        <v>-21</v>
      </c>
      <c r="R10" s="46">
        <v>0</v>
      </c>
      <c r="S10" s="74">
        <v>0</v>
      </c>
      <c r="U10" s="73">
        <v>13.34</v>
      </c>
      <c r="V10" s="74">
        <v>-81</v>
      </c>
      <c r="W10">
        <v>0</v>
      </c>
      <c r="X10">
        <v>-20</v>
      </c>
      <c r="Y10">
        <v>13.34</v>
      </c>
      <c r="Z10">
        <v>-21</v>
      </c>
      <c r="AA10">
        <v>0</v>
      </c>
      <c r="AB10">
        <v>-40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13.34</v>
      </c>
      <c r="M11" s="74">
        <v>0</v>
      </c>
      <c r="N11" s="73">
        <v>0</v>
      </c>
      <c r="O11" s="46">
        <v>-25</v>
      </c>
      <c r="P11" s="46">
        <v>-50</v>
      </c>
      <c r="Q11" s="46">
        <v>-22</v>
      </c>
      <c r="R11" s="46">
        <v>0</v>
      </c>
      <c r="S11" s="74">
        <v>0</v>
      </c>
      <c r="U11" s="73">
        <v>13.34</v>
      </c>
      <c r="V11" s="74">
        <v>-97</v>
      </c>
      <c r="W11">
        <v>0</v>
      </c>
      <c r="X11">
        <v>-25</v>
      </c>
      <c r="Y11">
        <v>13.34</v>
      </c>
      <c r="Z11">
        <v>-22</v>
      </c>
      <c r="AA11">
        <v>0</v>
      </c>
      <c r="AB11">
        <v>-50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13.34</v>
      </c>
      <c r="M12" s="74">
        <v>0</v>
      </c>
      <c r="N12" s="73">
        <v>0</v>
      </c>
      <c r="O12" s="46">
        <v>-45</v>
      </c>
      <c r="P12" s="46">
        <v>-45</v>
      </c>
      <c r="Q12" s="46">
        <v>-23</v>
      </c>
      <c r="R12" s="46">
        <v>0</v>
      </c>
      <c r="S12" s="74">
        <v>0</v>
      </c>
      <c r="U12" s="73">
        <v>13.34</v>
      </c>
      <c r="V12" s="74">
        <v>-113</v>
      </c>
      <c r="W12">
        <v>0</v>
      </c>
      <c r="X12">
        <v>-45</v>
      </c>
      <c r="Y12">
        <v>13.34</v>
      </c>
      <c r="Z12">
        <v>-23</v>
      </c>
      <c r="AA12">
        <v>0</v>
      </c>
      <c r="AB12">
        <v>-45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13.34</v>
      </c>
      <c r="M13" s="74">
        <v>0</v>
      </c>
      <c r="N13" s="73">
        <v>0</v>
      </c>
      <c r="O13" s="46">
        <v>-44</v>
      </c>
      <c r="P13" s="46">
        <v>-50</v>
      </c>
      <c r="Q13" s="46">
        <v>-24</v>
      </c>
      <c r="R13" s="46">
        <v>0</v>
      </c>
      <c r="S13" s="74">
        <v>0</v>
      </c>
      <c r="U13" s="73">
        <v>13.34</v>
      </c>
      <c r="V13" s="74">
        <v>-118</v>
      </c>
      <c r="W13">
        <v>0</v>
      </c>
      <c r="X13">
        <v>-44</v>
      </c>
      <c r="Y13">
        <v>13.34</v>
      </c>
      <c r="Z13">
        <v>-24</v>
      </c>
      <c r="AA13">
        <v>0</v>
      </c>
      <c r="AB13">
        <v>-50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13.34</v>
      </c>
      <c r="M14" s="74">
        <v>0</v>
      </c>
      <c r="N14" s="73">
        <v>0</v>
      </c>
      <c r="O14" s="46">
        <v>-47</v>
      </c>
      <c r="P14" s="46">
        <v>-50</v>
      </c>
      <c r="Q14" s="46">
        <v>-24</v>
      </c>
      <c r="R14" s="46">
        <v>0</v>
      </c>
      <c r="S14" s="74">
        <v>0</v>
      </c>
      <c r="U14" s="73">
        <v>13.34</v>
      </c>
      <c r="V14" s="74">
        <v>-121</v>
      </c>
      <c r="W14">
        <v>0</v>
      </c>
      <c r="X14">
        <v>-47</v>
      </c>
      <c r="Y14">
        <v>13.34</v>
      </c>
      <c r="Z14">
        <v>-24</v>
      </c>
      <c r="AA14">
        <v>0</v>
      </c>
      <c r="AB14">
        <v>-50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13.34</v>
      </c>
      <c r="M15" s="74">
        <v>0</v>
      </c>
      <c r="N15" s="73">
        <v>0</v>
      </c>
      <c r="O15" s="46">
        <v>-52</v>
      </c>
      <c r="P15" s="46">
        <v>-55</v>
      </c>
      <c r="Q15" s="46">
        <v>-25</v>
      </c>
      <c r="R15" s="46">
        <v>0</v>
      </c>
      <c r="S15" s="74">
        <v>0</v>
      </c>
      <c r="U15" s="73">
        <v>13.34</v>
      </c>
      <c r="V15" s="74">
        <v>-132</v>
      </c>
      <c r="W15">
        <v>0</v>
      </c>
      <c r="X15">
        <v>-52</v>
      </c>
      <c r="Y15">
        <v>13.34</v>
      </c>
      <c r="Z15">
        <v>-25</v>
      </c>
      <c r="AA15">
        <v>0</v>
      </c>
      <c r="AB15">
        <v>-55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13.34</v>
      </c>
      <c r="M16" s="74">
        <v>0</v>
      </c>
      <c r="N16" s="73">
        <v>0</v>
      </c>
      <c r="O16" s="46">
        <v>-52</v>
      </c>
      <c r="P16" s="46">
        <v>-55</v>
      </c>
      <c r="Q16" s="46">
        <v>-25</v>
      </c>
      <c r="R16" s="46">
        <v>0</v>
      </c>
      <c r="S16" s="74">
        <v>0</v>
      </c>
      <c r="U16" s="73">
        <v>13.34</v>
      </c>
      <c r="V16" s="74">
        <v>-132</v>
      </c>
      <c r="W16">
        <v>0</v>
      </c>
      <c r="X16">
        <v>-52</v>
      </c>
      <c r="Y16">
        <v>13.34</v>
      </c>
      <c r="Z16">
        <v>-25</v>
      </c>
      <c r="AA16">
        <v>0</v>
      </c>
      <c r="AB16">
        <v>-55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13.34</v>
      </c>
      <c r="M17" s="74">
        <v>0</v>
      </c>
      <c r="N17" s="73">
        <v>-9</v>
      </c>
      <c r="O17" s="46">
        <v>-40</v>
      </c>
      <c r="P17" s="46">
        <v>-60</v>
      </c>
      <c r="Q17" s="46">
        <v>-25</v>
      </c>
      <c r="R17" s="46">
        <v>0</v>
      </c>
      <c r="S17" s="74">
        <v>0</v>
      </c>
      <c r="U17" s="73">
        <v>13.34</v>
      </c>
      <c r="V17" s="74">
        <v>-134</v>
      </c>
      <c r="W17">
        <v>-9</v>
      </c>
      <c r="X17">
        <v>-40</v>
      </c>
      <c r="Y17">
        <v>13.34</v>
      </c>
      <c r="Z17">
        <v>-25</v>
      </c>
      <c r="AA17">
        <v>0</v>
      </c>
      <c r="AB17">
        <v>-60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13.34</v>
      </c>
      <c r="M18" s="74">
        <v>0</v>
      </c>
      <c r="N18" s="73">
        <v>-9</v>
      </c>
      <c r="O18" s="46">
        <v>-41</v>
      </c>
      <c r="P18" s="46">
        <v>-60</v>
      </c>
      <c r="Q18" s="46">
        <v>-25</v>
      </c>
      <c r="R18" s="46">
        <v>0</v>
      </c>
      <c r="S18" s="74">
        <v>0</v>
      </c>
      <c r="U18" s="73">
        <v>13.34</v>
      </c>
      <c r="V18" s="74">
        <v>-135</v>
      </c>
      <c r="W18">
        <v>-9</v>
      </c>
      <c r="X18">
        <v>-41</v>
      </c>
      <c r="Y18">
        <v>13.34</v>
      </c>
      <c r="Z18">
        <v>-25</v>
      </c>
      <c r="AA18">
        <v>0</v>
      </c>
      <c r="AB18">
        <v>-60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12.47</v>
      </c>
      <c r="M19" s="74">
        <v>0</v>
      </c>
      <c r="N19" s="73">
        <v>-9</v>
      </c>
      <c r="O19" s="46">
        <v>-44</v>
      </c>
      <c r="P19" s="46">
        <v>-60</v>
      </c>
      <c r="Q19" s="46">
        <v>-25</v>
      </c>
      <c r="R19" s="46">
        <v>0</v>
      </c>
      <c r="S19" s="74">
        <v>0</v>
      </c>
      <c r="U19" s="73">
        <v>12.47</v>
      </c>
      <c r="V19" s="74">
        <v>-138</v>
      </c>
      <c r="W19">
        <v>-9</v>
      </c>
      <c r="X19">
        <v>-44</v>
      </c>
      <c r="Y19">
        <v>12.47</v>
      </c>
      <c r="Z19">
        <v>-25</v>
      </c>
      <c r="AA19">
        <v>0</v>
      </c>
      <c r="AB19">
        <v>-60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12.47</v>
      </c>
      <c r="M20" s="74">
        <v>0</v>
      </c>
      <c r="N20" s="73">
        <v>-7</v>
      </c>
      <c r="O20" s="46">
        <v>-26</v>
      </c>
      <c r="P20" s="46">
        <v>-60</v>
      </c>
      <c r="Q20" s="46">
        <v>-25</v>
      </c>
      <c r="R20" s="46">
        <v>0</v>
      </c>
      <c r="S20" s="74">
        <v>0</v>
      </c>
      <c r="U20" s="73">
        <v>12.47</v>
      </c>
      <c r="V20" s="74">
        <v>-118</v>
      </c>
      <c r="W20">
        <v>-7</v>
      </c>
      <c r="X20">
        <v>-26</v>
      </c>
      <c r="Y20">
        <v>12.47</v>
      </c>
      <c r="Z20">
        <v>-25</v>
      </c>
      <c r="AA20">
        <v>0</v>
      </c>
      <c r="AB20">
        <v>-60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13.43</v>
      </c>
      <c r="M21" s="74">
        <v>0</v>
      </c>
      <c r="N21" s="73">
        <v>-19</v>
      </c>
      <c r="O21" s="46">
        <v>-28</v>
      </c>
      <c r="P21" s="46">
        <v>-44</v>
      </c>
      <c r="Q21" s="46">
        <v>-25</v>
      </c>
      <c r="R21" s="46">
        <v>0</v>
      </c>
      <c r="S21" s="74">
        <v>0</v>
      </c>
      <c r="U21" s="73">
        <v>13.43</v>
      </c>
      <c r="V21" s="74">
        <v>-116</v>
      </c>
      <c r="W21">
        <v>-19</v>
      </c>
      <c r="X21">
        <v>-28</v>
      </c>
      <c r="Y21">
        <v>13.43</v>
      </c>
      <c r="Z21">
        <v>-25</v>
      </c>
      <c r="AA21">
        <v>0</v>
      </c>
      <c r="AB21">
        <v>-44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13.43</v>
      </c>
      <c r="M22" s="74">
        <v>0</v>
      </c>
      <c r="N22" s="73">
        <v>-19</v>
      </c>
      <c r="O22" s="46">
        <v>-27</v>
      </c>
      <c r="P22" s="46">
        <v>-44</v>
      </c>
      <c r="Q22" s="46">
        <v>-25</v>
      </c>
      <c r="R22" s="46">
        <v>0</v>
      </c>
      <c r="S22" s="74">
        <v>0</v>
      </c>
      <c r="U22" s="73">
        <v>13.43</v>
      </c>
      <c r="V22" s="74">
        <v>-115</v>
      </c>
      <c r="W22">
        <v>-19</v>
      </c>
      <c r="X22">
        <v>-27</v>
      </c>
      <c r="Y22">
        <v>13.43</v>
      </c>
      <c r="Z22">
        <v>-25</v>
      </c>
      <c r="AA22">
        <v>0</v>
      </c>
      <c r="AB22">
        <v>-44</v>
      </c>
    </row>
    <row r="23" spans="7:28">
      <c r="G23" t="s">
        <v>65</v>
      </c>
      <c r="H23" s="73">
        <v>12.47</v>
      </c>
      <c r="I23" s="46">
        <v>0</v>
      </c>
      <c r="J23" s="46">
        <v>0</v>
      </c>
      <c r="K23" s="46">
        <v>0</v>
      </c>
      <c r="L23" s="46">
        <v>14.4</v>
      </c>
      <c r="M23" s="74">
        <v>0</v>
      </c>
      <c r="N23" s="73">
        <v>0</v>
      </c>
      <c r="O23" s="46">
        <v>-25</v>
      </c>
      <c r="P23" s="46">
        <v>-50</v>
      </c>
      <c r="Q23" s="46">
        <v>-22</v>
      </c>
      <c r="R23" s="46">
        <v>0</v>
      </c>
      <c r="S23" s="74">
        <v>0</v>
      </c>
      <c r="U23" s="73">
        <v>26.87</v>
      </c>
      <c r="V23" s="74">
        <v>-97</v>
      </c>
      <c r="W23">
        <v>12.47</v>
      </c>
      <c r="X23">
        <v>-25</v>
      </c>
      <c r="Y23">
        <v>14.4</v>
      </c>
      <c r="Z23">
        <v>-22</v>
      </c>
      <c r="AA23">
        <v>0</v>
      </c>
      <c r="AB23">
        <v>-50</v>
      </c>
    </row>
    <row r="24" spans="7:28">
      <c r="G24" t="s">
        <v>66</v>
      </c>
      <c r="H24" s="73">
        <v>17.27</v>
      </c>
      <c r="I24" s="46">
        <v>0</v>
      </c>
      <c r="J24" s="46">
        <v>0</v>
      </c>
      <c r="K24" s="46">
        <v>0</v>
      </c>
      <c r="L24" s="46">
        <v>15.35</v>
      </c>
      <c r="M24" s="74">
        <v>0</v>
      </c>
      <c r="N24" s="73">
        <v>0</v>
      </c>
      <c r="O24" s="46">
        <v>-20</v>
      </c>
      <c r="P24" s="46">
        <v>-80</v>
      </c>
      <c r="Q24" s="46">
        <v>-20</v>
      </c>
      <c r="R24" s="46">
        <v>0</v>
      </c>
      <c r="S24" s="74">
        <v>0</v>
      </c>
      <c r="U24" s="73">
        <v>32.619999999999997</v>
      </c>
      <c r="V24" s="74">
        <v>-120</v>
      </c>
      <c r="W24">
        <v>17.27</v>
      </c>
      <c r="X24">
        <v>-20</v>
      </c>
      <c r="Y24">
        <v>15.35</v>
      </c>
      <c r="Z24">
        <v>-20</v>
      </c>
      <c r="AA24">
        <v>0</v>
      </c>
      <c r="AB24">
        <v>-80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18.23</v>
      </c>
      <c r="M25" s="74">
        <v>0</v>
      </c>
      <c r="N25" s="73">
        <v>0</v>
      </c>
      <c r="O25" s="46">
        <v>-23</v>
      </c>
      <c r="P25" s="46">
        <v>-125</v>
      </c>
      <c r="Q25" s="46">
        <v>-19</v>
      </c>
      <c r="R25" s="46">
        <v>0</v>
      </c>
      <c r="S25" s="74">
        <v>0</v>
      </c>
      <c r="U25" s="73">
        <v>18.23</v>
      </c>
      <c r="V25" s="74">
        <v>-167</v>
      </c>
      <c r="W25">
        <v>0</v>
      </c>
      <c r="X25">
        <v>-23</v>
      </c>
      <c r="Y25">
        <v>18.23</v>
      </c>
      <c r="Z25">
        <v>-19</v>
      </c>
      <c r="AA25">
        <v>0</v>
      </c>
      <c r="AB25">
        <v>-125</v>
      </c>
    </row>
    <row r="26" spans="7:28">
      <c r="G26" t="s">
        <v>68</v>
      </c>
      <c r="H26" s="73">
        <v>8.64</v>
      </c>
      <c r="I26" s="46">
        <v>0</v>
      </c>
      <c r="J26" s="46">
        <v>0</v>
      </c>
      <c r="K26" s="46">
        <v>0</v>
      </c>
      <c r="L26" s="46">
        <v>20.14</v>
      </c>
      <c r="M26" s="74">
        <v>0.1</v>
      </c>
      <c r="N26" s="73">
        <v>0</v>
      </c>
      <c r="O26" s="46">
        <v>-9</v>
      </c>
      <c r="P26" s="46">
        <v>-10</v>
      </c>
      <c r="Q26" s="46">
        <v>-17</v>
      </c>
      <c r="R26" s="46">
        <v>0</v>
      </c>
      <c r="S26" s="74">
        <v>0</v>
      </c>
      <c r="U26" s="73">
        <v>28.88</v>
      </c>
      <c r="V26" s="74">
        <v>-36</v>
      </c>
      <c r="W26">
        <v>8.64</v>
      </c>
      <c r="X26">
        <v>-9</v>
      </c>
      <c r="Y26">
        <v>20.14</v>
      </c>
      <c r="Z26">
        <v>-17</v>
      </c>
      <c r="AA26">
        <v>0.1</v>
      </c>
      <c r="AB26">
        <v>-10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22.07</v>
      </c>
      <c r="M27" s="74">
        <v>0</v>
      </c>
      <c r="N27" s="73">
        <v>-21</v>
      </c>
      <c r="O27" s="46">
        <v>-13</v>
      </c>
      <c r="P27" s="46">
        <v>-40</v>
      </c>
      <c r="Q27" s="46">
        <v>-13</v>
      </c>
      <c r="R27" s="46">
        <v>0</v>
      </c>
      <c r="S27" s="74">
        <v>0</v>
      </c>
      <c r="U27" s="73">
        <v>22.07</v>
      </c>
      <c r="V27" s="74">
        <v>-87</v>
      </c>
      <c r="W27">
        <v>-21</v>
      </c>
      <c r="X27">
        <v>-13</v>
      </c>
      <c r="Y27">
        <v>22.07</v>
      </c>
      <c r="Z27">
        <v>-13</v>
      </c>
      <c r="AA27">
        <v>0</v>
      </c>
      <c r="AB27">
        <v>-40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24.95</v>
      </c>
      <c r="M28" s="74">
        <v>0</v>
      </c>
      <c r="N28" s="73">
        <v>-20</v>
      </c>
      <c r="O28" s="46">
        <v>-18</v>
      </c>
      <c r="P28" s="46">
        <v>-53</v>
      </c>
      <c r="Q28" s="46">
        <v>-10</v>
      </c>
      <c r="R28" s="46">
        <v>0</v>
      </c>
      <c r="S28" s="74">
        <v>0</v>
      </c>
      <c r="U28" s="73">
        <v>24.95</v>
      </c>
      <c r="V28" s="74">
        <v>-101</v>
      </c>
      <c r="W28">
        <v>-20</v>
      </c>
      <c r="X28">
        <v>-18</v>
      </c>
      <c r="Y28">
        <v>24.95</v>
      </c>
      <c r="Z28">
        <v>-10</v>
      </c>
      <c r="AA28">
        <v>0</v>
      </c>
      <c r="AB28">
        <v>-53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-38</v>
      </c>
      <c r="O29" s="46">
        <v>-39</v>
      </c>
      <c r="P29" s="46">
        <v>-80</v>
      </c>
      <c r="Q29" s="46">
        <v>0</v>
      </c>
      <c r="R29" s="46">
        <v>0</v>
      </c>
      <c r="S29" s="74">
        <v>0</v>
      </c>
      <c r="U29" s="73">
        <v>0</v>
      </c>
      <c r="V29" s="74">
        <v>-157</v>
      </c>
      <c r="W29">
        <v>-38</v>
      </c>
      <c r="X29">
        <v>-39</v>
      </c>
      <c r="Y29">
        <v>0</v>
      </c>
      <c r="Z29">
        <v>0</v>
      </c>
      <c r="AA29">
        <v>0</v>
      </c>
      <c r="AB29">
        <v>-80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-89</v>
      </c>
      <c r="O30" s="46">
        <v>-14</v>
      </c>
      <c r="P30" s="46">
        <v>-23</v>
      </c>
      <c r="Q30" s="46">
        <v>0</v>
      </c>
      <c r="R30" s="46">
        <v>0</v>
      </c>
      <c r="S30" s="74">
        <v>0</v>
      </c>
      <c r="U30" s="73">
        <v>0</v>
      </c>
      <c r="V30" s="74">
        <v>-126</v>
      </c>
      <c r="W30">
        <v>-89</v>
      </c>
      <c r="X30">
        <v>-14</v>
      </c>
      <c r="Y30">
        <v>0</v>
      </c>
      <c r="Z30">
        <v>0</v>
      </c>
      <c r="AA30">
        <v>0</v>
      </c>
      <c r="AB30">
        <v>-23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0.1</v>
      </c>
      <c r="N31" s="73">
        <v>-181</v>
      </c>
      <c r="O31" s="46">
        <v>-58</v>
      </c>
      <c r="P31" s="46">
        <v>-80</v>
      </c>
      <c r="Q31" s="46">
        <v>0</v>
      </c>
      <c r="R31" s="46">
        <v>0</v>
      </c>
      <c r="S31" s="74">
        <v>0</v>
      </c>
      <c r="U31" s="73">
        <v>0.1</v>
      </c>
      <c r="V31" s="74">
        <v>-319</v>
      </c>
      <c r="W31">
        <v>-181</v>
      </c>
      <c r="X31">
        <v>-58</v>
      </c>
      <c r="Y31">
        <v>0</v>
      </c>
      <c r="Z31">
        <v>0</v>
      </c>
      <c r="AA31">
        <v>0.1</v>
      </c>
      <c r="AB31">
        <v>-80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7.7</v>
      </c>
      <c r="L32" s="46">
        <v>0</v>
      </c>
      <c r="M32" s="74">
        <v>0</v>
      </c>
      <c r="N32" s="73">
        <v>-103</v>
      </c>
      <c r="O32" s="46">
        <v>-76</v>
      </c>
      <c r="P32" s="46">
        <v>-60</v>
      </c>
      <c r="Q32" s="46">
        <v>0</v>
      </c>
      <c r="R32" s="46">
        <v>0</v>
      </c>
      <c r="S32" s="74">
        <v>0</v>
      </c>
      <c r="U32" s="73">
        <v>7.7</v>
      </c>
      <c r="V32" s="74">
        <v>-239</v>
      </c>
      <c r="W32">
        <v>-103</v>
      </c>
      <c r="X32">
        <v>-76</v>
      </c>
      <c r="Y32">
        <v>0</v>
      </c>
      <c r="Z32">
        <v>7.7</v>
      </c>
      <c r="AA32">
        <v>0</v>
      </c>
      <c r="AB32">
        <v>-60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4.68</v>
      </c>
      <c r="L33" s="46">
        <v>14.51</v>
      </c>
      <c r="M33" s="74">
        <v>0</v>
      </c>
      <c r="N33" s="73">
        <v>-51</v>
      </c>
      <c r="O33" s="46">
        <v>-82</v>
      </c>
      <c r="P33" s="46">
        <v>-50</v>
      </c>
      <c r="Q33" s="46">
        <v>0</v>
      </c>
      <c r="R33" s="46">
        <v>0</v>
      </c>
      <c r="S33" s="74">
        <v>0</v>
      </c>
      <c r="U33" s="73">
        <v>19.190000000000001</v>
      </c>
      <c r="V33" s="74">
        <v>-183</v>
      </c>
      <c r="W33">
        <v>-51</v>
      </c>
      <c r="X33">
        <v>-82</v>
      </c>
      <c r="Y33">
        <v>14.51</v>
      </c>
      <c r="Z33">
        <v>4.68</v>
      </c>
      <c r="AA33">
        <v>0</v>
      </c>
      <c r="AB33">
        <v>-50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3.32</v>
      </c>
      <c r="L34" s="46">
        <v>0</v>
      </c>
      <c r="M34" s="74">
        <v>0.43</v>
      </c>
      <c r="N34" s="73">
        <v>0</v>
      </c>
      <c r="O34" s="46">
        <v>-70</v>
      </c>
      <c r="P34" s="46">
        <v>-30</v>
      </c>
      <c r="Q34" s="46">
        <v>0</v>
      </c>
      <c r="R34" s="46">
        <v>0</v>
      </c>
      <c r="S34" s="74">
        <v>0</v>
      </c>
      <c r="U34" s="73">
        <v>3.75</v>
      </c>
      <c r="V34" s="74">
        <v>-100</v>
      </c>
      <c r="W34">
        <v>0</v>
      </c>
      <c r="X34">
        <v>-70</v>
      </c>
      <c r="Y34">
        <v>0</v>
      </c>
      <c r="Z34">
        <v>3.32</v>
      </c>
      <c r="AA34">
        <v>0.43</v>
      </c>
      <c r="AB34">
        <v>-30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5.29</v>
      </c>
      <c r="L35" s="46">
        <v>1.28</v>
      </c>
      <c r="M35" s="74">
        <v>0.53</v>
      </c>
      <c r="N35" s="73">
        <v>-13</v>
      </c>
      <c r="O35" s="46">
        <v>-89</v>
      </c>
      <c r="P35" s="46">
        <v>-30</v>
      </c>
      <c r="Q35" s="46">
        <v>0</v>
      </c>
      <c r="R35" s="46">
        <v>0</v>
      </c>
      <c r="S35" s="74">
        <v>0</v>
      </c>
      <c r="U35" s="73">
        <v>7.1</v>
      </c>
      <c r="V35" s="74">
        <v>-132</v>
      </c>
      <c r="W35">
        <v>-13</v>
      </c>
      <c r="X35">
        <v>-89</v>
      </c>
      <c r="Y35">
        <v>1.28</v>
      </c>
      <c r="Z35">
        <v>5.29</v>
      </c>
      <c r="AA35">
        <v>0.53</v>
      </c>
      <c r="AB35">
        <v>-30</v>
      </c>
    </row>
    <row r="36" spans="7:28">
      <c r="G36" t="s">
        <v>78</v>
      </c>
      <c r="H36" s="73">
        <v>0</v>
      </c>
      <c r="I36" s="46">
        <v>0</v>
      </c>
      <c r="J36" s="46">
        <v>0</v>
      </c>
      <c r="K36" s="46">
        <v>3.84</v>
      </c>
      <c r="L36" s="46">
        <v>1.84</v>
      </c>
      <c r="M36" s="74">
        <v>0.72</v>
      </c>
      <c r="N36" s="73">
        <v>-14</v>
      </c>
      <c r="O36" s="46">
        <v>-93</v>
      </c>
      <c r="P36" s="46">
        <v>-33</v>
      </c>
      <c r="Q36" s="46">
        <v>0</v>
      </c>
      <c r="R36" s="46">
        <v>0</v>
      </c>
      <c r="S36" s="74">
        <v>0</v>
      </c>
      <c r="U36" s="73">
        <v>6.4</v>
      </c>
      <c r="V36" s="74">
        <v>-140</v>
      </c>
      <c r="W36">
        <v>-14</v>
      </c>
      <c r="X36">
        <v>-93</v>
      </c>
      <c r="Y36">
        <v>1.84</v>
      </c>
      <c r="Z36">
        <v>3.84</v>
      </c>
      <c r="AA36">
        <v>0.72</v>
      </c>
      <c r="AB36">
        <v>-33</v>
      </c>
    </row>
    <row r="37" spans="7:28">
      <c r="G37" t="s">
        <v>79</v>
      </c>
      <c r="H37" s="73">
        <v>0</v>
      </c>
      <c r="I37" s="46">
        <v>0</v>
      </c>
      <c r="J37" s="46">
        <v>0</v>
      </c>
      <c r="K37" s="46">
        <v>3.86</v>
      </c>
      <c r="L37" s="46">
        <v>2.48</v>
      </c>
      <c r="M37" s="74">
        <v>1.1399999999999999</v>
      </c>
      <c r="N37" s="73">
        <v>-8</v>
      </c>
      <c r="O37" s="46">
        <v>-75</v>
      </c>
      <c r="P37" s="46">
        <v>-30</v>
      </c>
      <c r="Q37" s="46">
        <v>0</v>
      </c>
      <c r="R37" s="46">
        <v>0</v>
      </c>
      <c r="S37" s="74">
        <v>0</v>
      </c>
      <c r="U37" s="73">
        <v>7.48</v>
      </c>
      <c r="V37" s="74">
        <v>-113</v>
      </c>
      <c r="W37">
        <v>-8</v>
      </c>
      <c r="X37">
        <v>-75</v>
      </c>
      <c r="Y37">
        <v>2.48</v>
      </c>
      <c r="Z37">
        <v>3.86</v>
      </c>
      <c r="AA37">
        <v>1.1399999999999999</v>
      </c>
      <c r="AB37">
        <v>-30</v>
      </c>
    </row>
    <row r="38" spans="7:28">
      <c r="G38" t="s">
        <v>80</v>
      </c>
      <c r="H38" s="73">
        <v>0</v>
      </c>
      <c r="I38" s="46">
        <v>0</v>
      </c>
      <c r="J38" s="46">
        <v>0</v>
      </c>
      <c r="K38" s="46">
        <v>6.04</v>
      </c>
      <c r="L38" s="46">
        <v>2.85</v>
      </c>
      <c r="M38" s="74">
        <v>1.1599999999999999</v>
      </c>
      <c r="N38" s="73">
        <v>-17</v>
      </c>
      <c r="O38" s="46">
        <v>-68</v>
      </c>
      <c r="P38" s="46">
        <v>-35</v>
      </c>
      <c r="Q38" s="46">
        <v>0</v>
      </c>
      <c r="R38" s="46">
        <v>0</v>
      </c>
      <c r="S38" s="74">
        <v>0</v>
      </c>
      <c r="U38" s="73">
        <v>10.050000000000001</v>
      </c>
      <c r="V38" s="74">
        <v>-120</v>
      </c>
      <c r="W38">
        <v>-17</v>
      </c>
      <c r="X38">
        <v>-68</v>
      </c>
      <c r="Y38">
        <v>2.85</v>
      </c>
      <c r="Z38">
        <v>6.04</v>
      </c>
      <c r="AA38">
        <v>1.1599999999999999</v>
      </c>
      <c r="AB38">
        <v>-35</v>
      </c>
    </row>
    <row r="39" spans="7:28">
      <c r="G39" t="s">
        <v>81</v>
      </c>
      <c r="H39" s="73">
        <v>0</v>
      </c>
      <c r="I39" s="46">
        <v>0</v>
      </c>
      <c r="J39" s="46">
        <v>0</v>
      </c>
      <c r="K39" s="46">
        <v>9.1199999999999992</v>
      </c>
      <c r="L39" s="46">
        <v>2.38</v>
      </c>
      <c r="M39" s="74">
        <v>1.1299999999999999</v>
      </c>
      <c r="N39" s="73">
        <v>-52</v>
      </c>
      <c r="O39" s="46">
        <v>-69</v>
      </c>
      <c r="P39" s="46">
        <v>-36</v>
      </c>
      <c r="Q39" s="46">
        <v>0</v>
      </c>
      <c r="R39" s="46">
        <v>0</v>
      </c>
      <c r="S39" s="74">
        <v>0</v>
      </c>
      <c r="U39" s="73">
        <v>12.63</v>
      </c>
      <c r="V39" s="74">
        <v>-157</v>
      </c>
      <c r="W39">
        <v>-52</v>
      </c>
      <c r="X39">
        <v>-69</v>
      </c>
      <c r="Y39">
        <v>2.38</v>
      </c>
      <c r="Z39">
        <v>9.1199999999999992</v>
      </c>
      <c r="AA39">
        <v>1.1299999999999999</v>
      </c>
      <c r="AB39">
        <v>-36</v>
      </c>
    </row>
    <row r="40" spans="7:28">
      <c r="G40" t="s">
        <v>82</v>
      </c>
      <c r="H40" s="73">
        <v>0</v>
      </c>
      <c r="I40" s="46">
        <v>0</v>
      </c>
      <c r="J40" s="46">
        <v>0</v>
      </c>
      <c r="K40" s="46">
        <v>9.14</v>
      </c>
      <c r="L40" s="46">
        <v>2.39</v>
      </c>
      <c r="M40" s="74">
        <v>1.21</v>
      </c>
      <c r="N40" s="73">
        <v>-92</v>
      </c>
      <c r="O40" s="46">
        <v>-68</v>
      </c>
      <c r="P40" s="46">
        <v>-28</v>
      </c>
      <c r="Q40" s="46">
        <v>0</v>
      </c>
      <c r="R40" s="46">
        <v>0</v>
      </c>
      <c r="S40" s="74">
        <v>0</v>
      </c>
      <c r="U40" s="73">
        <v>12.74</v>
      </c>
      <c r="V40" s="74">
        <v>-188</v>
      </c>
      <c r="W40">
        <v>-92</v>
      </c>
      <c r="X40">
        <v>-68</v>
      </c>
      <c r="Y40">
        <v>2.39</v>
      </c>
      <c r="Z40">
        <v>9.14</v>
      </c>
      <c r="AA40">
        <v>1.21</v>
      </c>
      <c r="AB40">
        <v>-28</v>
      </c>
    </row>
    <row r="41" spans="7:28">
      <c r="G41" t="s">
        <v>83</v>
      </c>
      <c r="H41" s="73">
        <v>0</v>
      </c>
      <c r="I41" s="46">
        <v>0</v>
      </c>
      <c r="J41" s="46">
        <v>0</v>
      </c>
      <c r="K41" s="46">
        <v>12.31</v>
      </c>
      <c r="L41" s="46">
        <v>1.76</v>
      </c>
      <c r="M41" s="74">
        <v>1.06</v>
      </c>
      <c r="N41" s="73">
        <v>-126</v>
      </c>
      <c r="O41" s="46">
        <v>-55</v>
      </c>
      <c r="P41" s="46">
        <v>0</v>
      </c>
      <c r="Q41" s="46">
        <v>0</v>
      </c>
      <c r="R41" s="46">
        <v>0</v>
      </c>
      <c r="S41" s="74">
        <v>0</v>
      </c>
      <c r="U41" s="73">
        <v>15.13</v>
      </c>
      <c r="V41" s="74">
        <v>-181</v>
      </c>
      <c r="W41">
        <v>-126</v>
      </c>
      <c r="X41">
        <v>-55</v>
      </c>
      <c r="Y41">
        <v>1.76</v>
      </c>
      <c r="Z41">
        <v>12.31</v>
      </c>
      <c r="AA41">
        <v>1.06</v>
      </c>
      <c r="AB41">
        <v>0</v>
      </c>
    </row>
    <row r="42" spans="7:28">
      <c r="G42" t="s">
        <v>84</v>
      </c>
      <c r="H42" s="73">
        <v>0</v>
      </c>
      <c r="I42" s="46">
        <v>0</v>
      </c>
      <c r="J42" s="46">
        <v>9.6</v>
      </c>
      <c r="K42" s="46">
        <v>17.940000000000001</v>
      </c>
      <c r="L42" s="46">
        <v>1.6</v>
      </c>
      <c r="M42" s="74">
        <v>0.83</v>
      </c>
      <c r="N42" s="73">
        <v>-156</v>
      </c>
      <c r="O42" s="46">
        <v>-49</v>
      </c>
      <c r="P42" s="46">
        <v>0</v>
      </c>
      <c r="Q42" s="46">
        <v>0</v>
      </c>
      <c r="R42" s="46">
        <v>0</v>
      </c>
      <c r="S42" s="74">
        <v>0</v>
      </c>
      <c r="U42" s="73">
        <v>29.97</v>
      </c>
      <c r="V42" s="74">
        <v>-205</v>
      </c>
      <c r="W42">
        <v>-156</v>
      </c>
      <c r="X42">
        <v>-49</v>
      </c>
      <c r="Y42">
        <v>1.6</v>
      </c>
      <c r="Z42">
        <v>17.940000000000001</v>
      </c>
      <c r="AA42">
        <v>0.83</v>
      </c>
      <c r="AB42">
        <v>9.6</v>
      </c>
    </row>
    <row r="43" spans="7:28">
      <c r="G43" t="s">
        <v>85</v>
      </c>
      <c r="H43" s="73">
        <v>0</v>
      </c>
      <c r="I43" s="46">
        <v>0</v>
      </c>
      <c r="J43" s="46">
        <v>25.6</v>
      </c>
      <c r="K43" s="46">
        <v>23.89</v>
      </c>
      <c r="L43" s="46">
        <v>0.42</v>
      </c>
      <c r="M43" s="74">
        <v>0.51</v>
      </c>
      <c r="N43" s="73">
        <v>-46</v>
      </c>
      <c r="O43" s="46">
        <v>-54</v>
      </c>
      <c r="P43" s="46">
        <v>0</v>
      </c>
      <c r="Q43" s="46">
        <v>0</v>
      </c>
      <c r="R43" s="46">
        <v>0</v>
      </c>
      <c r="S43" s="74">
        <v>0</v>
      </c>
      <c r="U43" s="73">
        <v>50.42</v>
      </c>
      <c r="V43" s="74">
        <v>-100</v>
      </c>
      <c r="W43">
        <v>-46</v>
      </c>
      <c r="X43">
        <v>-54</v>
      </c>
      <c r="Y43">
        <v>0.42</v>
      </c>
      <c r="Z43">
        <v>23.89</v>
      </c>
      <c r="AA43">
        <v>0.51</v>
      </c>
      <c r="AB43">
        <v>25.6</v>
      </c>
    </row>
    <row r="44" spans="7:28">
      <c r="G44" t="s">
        <v>86</v>
      </c>
      <c r="H44" s="73">
        <v>0</v>
      </c>
      <c r="I44" s="46">
        <v>0</v>
      </c>
      <c r="J44" s="46">
        <v>35.380000000000003</v>
      </c>
      <c r="K44" s="46">
        <v>33.03</v>
      </c>
      <c r="L44" s="46">
        <v>21.82</v>
      </c>
      <c r="M44" s="74">
        <v>0.24</v>
      </c>
      <c r="N44" s="73">
        <v>-33</v>
      </c>
      <c r="O44" s="46">
        <v>-60</v>
      </c>
      <c r="P44" s="46">
        <v>0</v>
      </c>
      <c r="Q44" s="46">
        <v>0</v>
      </c>
      <c r="R44" s="46">
        <v>0</v>
      </c>
      <c r="S44" s="74">
        <v>0</v>
      </c>
      <c r="U44" s="73">
        <v>90.47</v>
      </c>
      <c r="V44" s="74">
        <v>-93</v>
      </c>
      <c r="W44">
        <v>-33</v>
      </c>
      <c r="X44">
        <v>-60</v>
      </c>
      <c r="Y44">
        <v>21.82</v>
      </c>
      <c r="Z44">
        <v>33.03</v>
      </c>
      <c r="AA44">
        <v>0.24</v>
      </c>
      <c r="AB44">
        <v>35.380000000000003</v>
      </c>
    </row>
    <row r="45" spans="7:28">
      <c r="G45" t="s">
        <v>87</v>
      </c>
      <c r="H45" s="73">
        <v>0</v>
      </c>
      <c r="I45" s="46">
        <v>0</v>
      </c>
      <c r="J45" s="46">
        <v>13.4</v>
      </c>
      <c r="K45" s="46">
        <v>20.11</v>
      </c>
      <c r="L45" s="46">
        <v>0</v>
      </c>
      <c r="M45" s="74">
        <v>0</v>
      </c>
      <c r="N45" s="73">
        <v>-25</v>
      </c>
      <c r="O45" s="46">
        <v>-52</v>
      </c>
      <c r="P45" s="46">
        <v>0</v>
      </c>
      <c r="Q45" s="46">
        <v>0</v>
      </c>
      <c r="R45" s="46">
        <v>0</v>
      </c>
      <c r="S45" s="74">
        <v>0</v>
      </c>
      <c r="U45" s="73">
        <v>33.51</v>
      </c>
      <c r="V45" s="74">
        <v>-77</v>
      </c>
      <c r="W45">
        <v>-25</v>
      </c>
      <c r="X45">
        <v>-52</v>
      </c>
      <c r="Y45">
        <v>0</v>
      </c>
      <c r="Z45">
        <v>20.11</v>
      </c>
      <c r="AA45">
        <v>0</v>
      </c>
      <c r="AB45">
        <v>13.4</v>
      </c>
    </row>
    <row r="46" spans="7:28">
      <c r="G46" t="s">
        <v>88</v>
      </c>
      <c r="H46" s="73">
        <v>0</v>
      </c>
      <c r="I46" s="46">
        <v>0</v>
      </c>
      <c r="J46" s="46">
        <v>8.36</v>
      </c>
      <c r="K46" s="46">
        <v>25.07</v>
      </c>
      <c r="L46" s="46">
        <v>0</v>
      </c>
      <c r="M46" s="74">
        <v>0</v>
      </c>
      <c r="N46" s="73">
        <v>-6</v>
      </c>
      <c r="O46" s="46">
        <v>-64</v>
      </c>
      <c r="P46" s="46">
        <v>0</v>
      </c>
      <c r="Q46" s="46">
        <v>0</v>
      </c>
      <c r="R46" s="46">
        <v>0</v>
      </c>
      <c r="S46" s="74">
        <v>0</v>
      </c>
      <c r="U46" s="73">
        <v>33.43</v>
      </c>
      <c r="V46" s="74">
        <v>-70</v>
      </c>
      <c r="W46">
        <v>-6</v>
      </c>
      <c r="X46">
        <v>-64</v>
      </c>
      <c r="Y46">
        <v>0</v>
      </c>
      <c r="Z46">
        <v>25.07</v>
      </c>
      <c r="AA46">
        <v>0</v>
      </c>
      <c r="AB46">
        <v>8.36</v>
      </c>
    </row>
    <row r="47" spans="7:28">
      <c r="G47" t="s">
        <v>89</v>
      </c>
      <c r="H47" s="73">
        <v>36.51</v>
      </c>
      <c r="I47" s="46">
        <v>17.82</v>
      </c>
      <c r="J47" s="46">
        <v>13.37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67.7</v>
      </c>
      <c r="V47" s="74">
        <v>0</v>
      </c>
      <c r="W47">
        <v>36.51</v>
      </c>
      <c r="X47">
        <v>17.82</v>
      </c>
      <c r="Y47">
        <v>0</v>
      </c>
      <c r="Z47">
        <v>0</v>
      </c>
      <c r="AA47">
        <v>0</v>
      </c>
      <c r="AB47">
        <v>13.37</v>
      </c>
    </row>
    <row r="48" spans="7:28">
      <c r="G48" t="s">
        <v>90</v>
      </c>
      <c r="H48" s="73">
        <v>140.08000000000001</v>
      </c>
      <c r="I48" s="46">
        <v>0</v>
      </c>
      <c r="J48" s="46">
        <v>9.6</v>
      </c>
      <c r="K48" s="46">
        <v>0</v>
      </c>
      <c r="L48" s="46">
        <v>0</v>
      </c>
      <c r="M48" s="74">
        <v>0.1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149.78</v>
      </c>
      <c r="V48" s="74">
        <v>0</v>
      </c>
      <c r="W48">
        <v>140.08000000000001</v>
      </c>
      <c r="X48">
        <v>0</v>
      </c>
      <c r="Y48">
        <v>0</v>
      </c>
      <c r="Z48">
        <v>0</v>
      </c>
      <c r="AA48">
        <v>0.1</v>
      </c>
      <c r="AB48">
        <v>9.6</v>
      </c>
    </row>
    <row r="49" spans="7:28">
      <c r="G49" t="s">
        <v>91</v>
      </c>
      <c r="H49" s="73">
        <v>174.63</v>
      </c>
      <c r="I49" s="46">
        <v>0</v>
      </c>
      <c r="J49" s="46">
        <v>14.39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-4</v>
      </c>
      <c r="S49" s="74">
        <v>0</v>
      </c>
      <c r="U49" s="73">
        <v>189.02</v>
      </c>
      <c r="V49" s="74">
        <v>-4</v>
      </c>
      <c r="W49">
        <v>174.63</v>
      </c>
      <c r="X49">
        <v>0</v>
      </c>
      <c r="Y49">
        <v>-4</v>
      </c>
      <c r="Z49">
        <v>0</v>
      </c>
      <c r="AA49">
        <v>0</v>
      </c>
      <c r="AB49">
        <v>14.39</v>
      </c>
    </row>
    <row r="50" spans="7:28">
      <c r="G50" t="s">
        <v>92</v>
      </c>
      <c r="H50" s="73">
        <v>178.47</v>
      </c>
      <c r="I50" s="46">
        <v>0</v>
      </c>
      <c r="J50" s="46">
        <v>19.190000000000001</v>
      </c>
      <c r="K50" s="46">
        <v>0</v>
      </c>
      <c r="L50" s="46">
        <v>0</v>
      </c>
      <c r="M50" s="74">
        <v>0</v>
      </c>
      <c r="N50" s="73">
        <v>0</v>
      </c>
      <c r="O50" s="46">
        <v>-8</v>
      </c>
      <c r="P50" s="46">
        <v>0</v>
      </c>
      <c r="Q50" s="46">
        <v>0</v>
      </c>
      <c r="R50" s="46">
        <v>-4</v>
      </c>
      <c r="S50" s="74">
        <v>0</v>
      </c>
      <c r="U50" s="73">
        <v>197.66</v>
      </c>
      <c r="V50" s="74">
        <v>-12</v>
      </c>
      <c r="W50">
        <v>178.47</v>
      </c>
      <c r="X50">
        <v>-8</v>
      </c>
      <c r="Y50">
        <v>-4</v>
      </c>
      <c r="Z50">
        <v>0</v>
      </c>
      <c r="AA50">
        <v>0</v>
      </c>
      <c r="AB50">
        <v>19.190000000000001</v>
      </c>
    </row>
    <row r="51" spans="7:28">
      <c r="G51" t="s">
        <v>93</v>
      </c>
      <c r="H51" s="73">
        <v>164.07</v>
      </c>
      <c r="I51" s="46">
        <v>0</v>
      </c>
      <c r="J51" s="46">
        <v>0</v>
      </c>
      <c r="K51" s="46">
        <v>0</v>
      </c>
      <c r="L51" s="46">
        <v>1.92</v>
      </c>
      <c r="M51" s="74">
        <v>0</v>
      </c>
      <c r="N51" s="73">
        <v>0</v>
      </c>
      <c r="O51" s="46">
        <v>0</v>
      </c>
      <c r="P51" s="46">
        <v>-20</v>
      </c>
      <c r="Q51" s="46">
        <v>0</v>
      </c>
      <c r="R51" s="46">
        <v>0</v>
      </c>
      <c r="S51" s="74">
        <v>0</v>
      </c>
      <c r="U51" s="73">
        <v>165.99</v>
      </c>
      <c r="V51" s="74">
        <v>-20</v>
      </c>
      <c r="W51">
        <v>164.07</v>
      </c>
      <c r="X51">
        <v>0</v>
      </c>
      <c r="Y51">
        <v>1.92</v>
      </c>
      <c r="Z51">
        <v>0</v>
      </c>
      <c r="AA51">
        <v>0</v>
      </c>
      <c r="AB51">
        <v>-20</v>
      </c>
    </row>
    <row r="52" spans="7:28">
      <c r="G52" t="s">
        <v>94</v>
      </c>
      <c r="H52" s="73">
        <v>154.47999999999999</v>
      </c>
      <c r="I52" s="46">
        <v>0</v>
      </c>
      <c r="J52" s="46">
        <v>0</v>
      </c>
      <c r="K52" s="46">
        <v>0</v>
      </c>
      <c r="L52" s="46">
        <v>1.92</v>
      </c>
      <c r="M52" s="74">
        <v>0</v>
      </c>
      <c r="N52" s="73">
        <v>0</v>
      </c>
      <c r="O52" s="46">
        <v>0</v>
      </c>
      <c r="P52" s="46">
        <v>-15</v>
      </c>
      <c r="Q52" s="46">
        <v>0</v>
      </c>
      <c r="R52" s="46">
        <v>0</v>
      </c>
      <c r="S52" s="74">
        <v>0</v>
      </c>
      <c r="U52" s="73">
        <v>156.4</v>
      </c>
      <c r="V52" s="74">
        <v>-15</v>
      </c>
      <c r="W52">
        <v>154.47999999999999</v>
      </c>
      <c r="X52">
        <v>0</v>
      </c>
      <c r="Y52">
        <v>1.92</v>
      </c>
      <c r="Z52">
        <v>0</v>
      </c>
      <c r="AA52">
        <v>0</v>
      </c>
      <c r="AB52">
        <v>-15</v>
      </c>
    </row>
    <row r="53" spans="7:28">
      <c r="G53" t="s">
        <v>95</v>
      </c>
      <c r="H53" s="73">
        <v>131.44999999999999</v>
      </c>
      <c r="I53" s="46">
        <v>0</v>
      </c>
      <c r="J53" s="46">
        <v>0</v>
      </c>
      <c r="K53" s="46">
        <v>0</v>
      </c>
      <c r="L53" s="46">
        <v>1.92</v>
      </c>
      <c r="M53" s="74">
        <v>0</v>
      </c>
      <c r="N53" s="73">
        <v>0</v>
      </c>
      <c r="O53" s="46">
        <v>0</v>
      </c>
      <c r="P53" s="46">
        <v>-30</v>
      </c>
      <c r="Q53" s="46">
        <v>0</v>
      </c>
      <c r="R53" s="46">
        <v>0</v>
      </c>
      <c r="S53" s="74">
        <v>0</v>
      </c>
      <c r="U53" s="73">
        <v>133.37</v>
      </c>
      <c r="V53" s="74">
        <v>-30</v>
      </c>
      <c r="W53">
        <v>131.44999999999999</v>
      </c>
      <c r="X53">
        <v>0</v>
      </c>
      <c r="Y53">
        <v>1.92</v>
      </c>
      <c r="Z53">
        <v>0</v>
      </c>
      <c r="AA53">
        <v>0</v>
      </c>
      <c r="AB53">
        <v>-30</v>
      </c>
    </row>
    <row r="54" spans="7:28">
      <c r="G54" t="s">
        <v>96</v>
      </c>
      <c r="H54" s="73">
        <v>92.11</v>
      </c>
      <c r="I54" s="46">
        <v>0</v>
      </c>
      <c r="J54" s="46">
        <v>0</v>
      </c>
      <c r="K54" s="46">
        <v>0</v>
      </c>
      <c r="L54" s="46">
        <v>2.88</v>
      </c>
      <c r="M54" s="74">
        <v>0</v>
      </c>
      <c r="N54" s="73">
        <v>0</v>
      </c>
      <c r="O54" s="46">
        <v>0</v>
      </c>
      <c r="P54" s="46">
        <v>-25</v>
      </c>
      <c r="Q54" s="46">
        <v>0</v>
      </c>
      <c r="R54" s="46">
        <v>0</v>
      </c>
      <c r="S54" s="74">
        <v>0</v>
      </c>
      <c r="U54" s="73">
        <v>94.99</v>
      </c>
      <c r="V54" s="74">
        <v>-25</v>
      </c>
      <c r="W54">
        <v>92.11</v>
      </c>
      <c r="X54">
        <v>0</v>
      </c>
      <c r="Y54">
        <v>2.88</v>
      </c>
      <c r="Z54">
        <v>0</v>
      </c>
      <c r="AA54">
        <v>0</v>
      </c>
      <c r="AB54">
        <v>-25</v>
      </c>
    </row>
    <row r="55" spans="7:28">
      <c r="G55" t="s">
        <v>97</v>
      </c>
      <c r="H55" s="73">
        <v>110.34</v>
      </c>
      <c r="I55" s="46">
        <v>28.79</v>
      </c>
      <c r="J55" s="46">
        <v>9.6</v>
      </c>
      <c r="K55" s="46">
        <v>0</v>
      </c>
      <c r="L55" s="46">
        <v>14.39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163.12</v>
      </c>
      <c r="V55" s="74">
        <v>0</v>
      </c>
      <c r="W55">
        <v>110.34</v>
      </c>
      <c r="X55">
        <v>28.79</v>
      </c>
      <c r="Y55">
        <v>14.39</v>
      </c>
      <c r="Z55">
        <v>0</v>
      </c>
      <c r="AA55">
        <v>0</v>
      </c>
      <c r="AB55">
        <v>9.6</v>
      </c>
    </row>
    <row r="56" spans="7:28">
      <c r="G56" t="s">
        <v>98</v>
      </c>
      <c r="H56" s="73">
        <v>89.23</v>
      </c>
      <c r="I56" s="46">
        <v>28.79</v>
      </c>
      <c r="J56" s="46">
        <v>14.39</v>
      </c>
      <c r="K56" s="46">
        <v>0</v>
      </c>
      <c r="L56" s="46">
        <v>14.39</v>
      </c>
      <c r="M56" s="74">
        <v>0</v>
      </c>
      <c r="N56" s="73">
        <v>0</v>
      </c>
      <c r="O56" s="46">
        <v>0</v>
      </c>
      <c r="P56" s="46">
        <v>0</v>
      </c>
      <c r="Q56" s="46">
        <v>-10</v>
      </c>
      <c r="R56" s="46">
        <v>0</v>
      </c>
      <c r="S56" s="74">
        <v>0</v>
      </c>
      <c r="U56" s="73">
        <v>146.80000000000001</v>
      </c>
      <c r="V56" s="74">
        <v>-10</v>
      </c>
      <c r="W56">
        <v>89.23</v>
      </c>
      <c r="X56">
        <v>28.79</v>
      </c>
      <c r="Y56">
        <v>14.39</v>
      </c>
      <c r="Z56">
        <v>-10</v>
      </c>
      <c r="AA56">
        <v>0</v>
      </c>
      <c r="AB56">
        <v>14.39</v>
      </c>
    </row>
    <row r="57" spans="7:28">
      <c r="G57" t="s">
        <v>99</v>
      </c>
      <c r="H57" s="73">
        <v>92.11</v>
      </c>
      <c r="I57" s="46">
        <v>0</v>
      </c>
      <c r="J57" s="46">
        <v>0</v>
      </c>
      <c r="K57" s="46">
        <v>0</v>
      </c>
      <c r="L57" s="46">
        <v>14.39</v>
      </c>
      <c r="M57" s="74">
        <v>0</v>
      </c>
      <c r="N57" s="73">
        <v>0</v>
      </c>
      <c r="O57" s="46">
        <v>0</v>
      </c>
      <c r="P57" s="46">
        <v>-30</v>
      </c>
      <c r="Q57" s="46">
        <v>-10</v>
      </c>
      <c r="R57" s="46">
        <v>0</v>
      </c>
      <c r="S57" s="74">
        <v>0</v>
      </c>
      <c r="U57" s="73">
        <v>106.5</v>
      </c>
      <c r="V57" s="74">
        <v>-40</v>
      </c>
      <c r="W57">
        <v>92.11</v>
      </c>
      <c r="X57">
        <v>0</v>
      </c>
      <c r="Y57">
        <v>14.39</v>
      </c>
      <c r="Z57">
        <v>-10</v>
      </c>
      <c r="AA57">
        <v>0</v>
      </c>
      <c r="AB57">
        <v>-30</v>
      </c>
    </row>
    <row r="58" spans="7:28">
      <c r="G58" t="s">
        <v>100</v>
      </c>
      <c r="H58" s="73">
        <v>84.44</v>
      </c>
      <c r="I58" s="46">
        <v>0</v>
      </c>
      <c r="J58" s="46">
        <v>0</v>
      </c>
      <c r="K58" s="46">
        <v>0</v>
      </c>
      <c r="L58" s="46">
        <v>13.43</v>
      </c>
      <c r="M58" s="74">
        <v>0</v>
      </c>
      <c r="N58" s="73">
        <v>0</v>
      </c>
      <c r="O58" s="46">
        <v>0</v>
      </c>
      <c r="P58" s="46">
        <v>-20</v>
      </c>
      <c r="Q58" s="46">
        <v>-10</v>
      </c>
      <c r="R58" s="46">
        <v>0</v>
      </c>
      <c r="S58" s="74">
        <v>0</v>
      </c>
      <c r="U58" s="73">
        <v>97.87</v>
      </c>
      <c r="V58" s="74">
        <v>-30</v>
      </c>
      <c r="W58">
        <v>84.44</v>
      </c>
      <c r="X58">
        <v>0</v>
      </c>
      <c r="Y58">
        <v>13.43</v>
      </c>
      <c r="Z58">
        <v>-10</v>
      </c>
      <c r="AA58">
        <v>0</v>
      </c>
      <c r="AB58">
        <v>-20</v>
      </c>
    </row>
    <row r="59" spans="7:28">
      <c r="G59" t="s">
        <v>101</v>
      </c>
      <c r="H59" s="73">
        <v>8.64</v>
      </c>
      <c r="I59" s="46">
        <v>0</v>
      </c>
      <c r="J59" s="46">
        <v>0</v>
      </c>
      <c r="K59" s="46">
        <v>0</v>
      </c>
      <c r="L59" s="46">
        <v>11.51</v>
      </c>
      <c r="M59" s="74">
        <v>0</v>
      </c>
      <c r="N59" s="73">
        <v>0</v>
      </c>
      <c r="O59" s="46">
        <v>-10</v>
      </c>
      <c r="P59" s="46">
        <v>-20</v>
      </c>
      <c r="Q59" s="46">
        <v>0</v>
      </c>
      <c r="R59" s="46">
        <v>0</v>
      </c>
      <c r="S59" s="74">
        <v>0</v>
      </c>
      <c r="U59" s="73">
        <v>20.149999999999999</v>
      </c>
      <c r="V59" s="74">
        <v>-30</v>
      </c>
      <c r="W59">
        <v>8.64</v>
      </c>
      <c r="X59">
        <v>-10</v>
      </c>
      <c r="Y59">
        <v>11.51</v>
      </c>
      <c r="Z59">
        <v>0</v>
      </c>
      <c r="AA59">
        <v>0</v>
      </c>
      <c r="AB59">
        <v>-20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10.55</v>
      </c>
      <c r="M60" s="74">
        <v>0</v>
      </c>
      <c r="N60" s="73">
        <v>-34</v>
      </c>
      <c r="O60" s="46">
        <v>-10</v>
      </c>
      <c r="P60" s="46">
        <v>-15</v>
      </c>
      <c r="Q60" s="46">
        <v>0</v>
      </c>
      <c r="R60" s="46">
        <v>0</v>
      </c>
      <c r="S60" s="74">
        <v>0</v>
      </c>
      <c r="U60" s="73">
        <v>10.55</v>
      </c>
      <c r="V60" s="74">
        <v>-59</v>
      </c>
      <c r="W60">
        <v>-34</v>
      </c>
      <c r="X60">
        <v>-10</v>
      </c>
      <c r="Y60">
        <v>10.55</v>
      </c>
      <c r="Z60">
        <v>0</v>
      </c>
      <c r="AA60">
        <v>0</v>
      </c>
      <c r="AB60">
        <v>-15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10.55</v>
      </c>
      <c r="M61" s="74">
        <v>0</v>
      </c>
      <c r="N61" s="73">
        <v>-43</v>
      </c>
      <c r="O61" s="46">
        <v>-20</v>
      </c>
      <c r="P61" s="46">
        <v>0</v>
      </c>
      <c r="Q61" s="46">
        <v>0</v>
      </c>
      <c r="R61" s="46">
        <v>0</v>
      </c>
      <c r="S61" s="74">
        <v>0</v>
      </c>
      <c r="U61" s="73">
        <v>10.55</v>
      </c>
      <c r="V61" s="74">
        <v>-63</v>
      </c>
      <c r="W61">
        <v>-43</v>
      </c>
      <c r="X61">
        <v>-20</v>
      </c>
      <c r="Y61">
        <v>10.55</v>
      </c>
      <c r="Z61">
        <v>0</v>
      </c>
      <c r="AA61">
        <v>0</v>
      </c>
      <c r="AB61">
        <v>0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9.6</v>
      </c>
      <c r="M62" s="74">
        <v>0</v>
      </c>
      <c r="N62" s="73">
        <v>-48</v>
      </c>
      <c r="O62" s="46">
        <v>-20</v>
      </c>
      <c r="P62" s="46">
        <v>0</v>
      </c>
      <c r="Q62" s="46">
        <v>0</v>
      </c>
      <c r="R62" s="46">
        <v>0</v>
      </c>
      <c r="S62" s="74">
        <v>0</v>
      </c>
      <c r="U62" s="73">
        <v>9.6</v>
      </c>
      <c r="V62" s="74">
        <v>-68</v>
      </c>
      <c r="W62">
        <v>-48</v>
      </c>
      <c r="X62">
        <v>-20</v>
      </c>
      <c r="Y62">
        <v>9.6</v>
      </c>
      <c r="Z62">
        <v>0</v>
      </c>
      <c r="AA62">
        <v>0</v>
      </c>
      <c r="AB62">
        <v>0</v>
      </c>
    </row>
    <row r="63" spans="7:28">
      <c r="G63" t="s">
        <v>105</v>
      </c>
      <c r="H63" s="73">
        <v>51.81</v>
      </c>
      <c r="I63" s="46">
        <v>0</v>
      </c>
      <c r="J63" s="46">
        <v>0</v>
      </c>
      <c r="K63" s="46">
        <v>0</v>
      </c>
      <c r="L63" s="46">
        <v>8.64</v>
      </c>
      <c r="M63" s="74">
        <v>0</v>
      </c>
      <c r="N63" s="73">
        <v>0</v>
      </c>
      <c r="O63" s="46">
        <v>-15</v>
      </c>
      <c r="P63" s="46">
        <v>0</v>
      </c>
      <c r="Q63" s="46">
        <v>0</v>
      </c>
      <c r="R63" s="46">
        <v>0</v>
      </c>
      <c r="S63" s="74">
        <v>0</v>
      </c>
      <c r="U63" s="73">
        <v>60.45</v>
      </c>
      <c r="V63" s="74">
        <v>-15</v>
      </c>
      <c r="W63">
        <v>51.81</v>
      </c>
      <c r="X63">
        <v>-15</v>
      </c>
      <c r="Y63">
        <v>8.64</v>
      </c>
      <c r="Z63">
        <v>0</v>
      </c>
      <c r="AA63">
        <v>0</v>
      </c>
      <c r="AB63">
        <v>0</v>
      </c>
    </row>
    <row r="64" spans="7:28">
      <c r="G64" t="s">
        <v>106</v>
      </c>
      <c r="H64" s="73">
        <v>55.65</v>
      </c>
      <c r="I64" s="46">
        <v>0</v>
      </c>
      <c r="J64" s="46">
        <v>0</v>
      </c>
      <c r="K64" s="46">
        <v>0</v>
      </c>
      <c r="L64" s="46">
        <v>9.6</v>
      </c>
      <c r="M64" s="74">
        <v>0</v>
      </c>
      <c r="N64" s="73">
        <v>0</v>
      </c>
      <c r="O64" s="46">
        <v>-15</v>
      </c>
      <c r="P64" s="46">
        <v>0</v>
      </c>
      <c r="Q64" s="46">
        <v>0</v>
      </c>
      <c r="R64" s="46">
        <v>0</v>
      </c>
      <c r="S64" s="74">
        <v>0</v>
      </c>
      <c r="U64" s="73">
        <v>65.25</v>
      </c>
      <c r="V64" s="74">
        <v>-15</v>
      </c>
      <c r="W64">
        <v>55.65</v>
      </c>
      <c r="X64">
        <v>-15</v>
      </c>
      <c r="Y64">
        <v>9.6</v>
      </c>
      <c r="Z64">
        <v>0</v>
      </c>
      <c r="AA64">
        <v>0</v>
      </c>
      <c r="AB64">
        <v>0</v>
      </c>
    </row>
    <row r="65" spans="7:28">
      <c r="G65" t="s">
        <v>107</v>
      </c>
      <c r="H65" s="73">
        <v>15.36</v>
      </c>
      <c r="I65" s="46">
        <v>0</v>
      </c>
      <c r="J65" s="46">
        <v>0</v>
      </c>
      <c r="K65" s="46">
        <v>0</v>
      </c>
      <c r="L65" s="46">
        <v>12.47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27.83</v>
      </c>
      <c r="V65" s="74">
        <v>0</v>
      </c>
      <c r="W65">
        <v>15.36</v>
      </c>
      <c r="X65">
        <v>0</v>
      </c>
      <c r="Y65">
        <v>12.47</v>
      </c>
      <c r="Z65">
        <v>0</v>
      </c>
      <c r="AA65">
        <v>0</v>
      </c>
      <c r="AB65">
        <v>0</v>
      </c>
    </row>
    <row r="66" spans="7:28">
      <c r="G66" t="s">
        <v>108</v>
      </c>
      <c r="H66" s="73">
        <v>31.67</v>
      </c>
      <c r="I66" s="46">
        <v>0</v>
      </c>
      <c r="J66" s="46">
        <v>0</v>
      </c>
      <c r="K66" s="46">
        <v>0</v>
      </c>
      <c r="L66" s="46">
        <v>13.43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45.1</v>
      </c>
      <c r="V66" s="74">
        <v>0</v>
      </c>
      <c r="W66">
        <v>31.67</v>
      </c>
      <c r="X66">
        <v>0</v>
      </c>
      <c r="Y66">
        <v>13.43</v>
      </c>
      <c r="Z66">
        <v>0</v>
      </c>
      <c r="AA66">
        <v>0</v>
      </c>
      <c r="AB66">
        <v>0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13.43</v>
      </c>
      <c r="M67" s="74">
        <v>0</v>
      </c>
      <c r="N67" s="73">
        <v>0</v>
      </c>
      <c r="O67" s="46">
        <v>0</v>
      </c>
      <c r="P67" s="46">
        <v>-55</v>
      </c>
      <c r="Q67" s="46">
        <v>0</v>
      </c>
      <c r="R67" s="46">
        <v>0</v>
      </c>
      <c r="S67" s="74">
        <v>0</v>
      </c>
      <c r="U67" s="73">
        <v>13.43</v>
      </c>
      <c r="V67" s="74">
        <v>-55</v>
      </c>
      <c r="W67">
        <v>0</v>
      </c>
      <c r="X67">
        <v>0</v>
      </c>
      <c r="Y67">
        <v>13.43</v>
      </c>
      <c r="Z67">
        <v>0</v>
      </c>
      <c r="AA67">
        <v>0</v>
      </c>
      <c r="AB67">
        <v>-55</v>
      </c>
    </row>
    <row r="68" spans="7:28">
      <c r="G68" t="s">
        <v>110</v>
      </c>
      <c r="H68" s="73">
        <v>7.61</v>
      </c>
      <c r="I68" s="46">
        <v>0</v>
      </c>
      <c r="J68" s="46">
        <v>0</v>
      </c>
      <c r="K68" s="46">
        <v>0</v>
      </c>
      <c r="L68" s="46">
        <v>14.27</v>
      </c>
      <c r="M68" s="74">
        <v>0</v>
      </c>
      <c r="N68" s="73">
        <v>0</v>
      </c>
      <c r="O68" s="46">
        <v>0</v>
      </c>
      <c r="P68" s="46">
        <v>-50</v>
      </c>
      <c r="Q68" s="46">
        <v>0</v>
      </c>
      <c r="R68" s="46">
        <v>0</v>
      </c>
      <c r="S68" s="74">
        <v>0</v>
      </c>
      <c r="U68" s="73">
        <v>21.88</v>
      </c>
      <c r="V68" s="74">
        <v>-50</v>
      </c>
      <c r="W68">
        <v>7.61</v>
      </c>
      <c r="X68">
        <v>0</v>
      </c>
      <c r="Y68">
        <v>14.27</v>
      </c>
      <c r="Z68">
        <v>0</v>
      </c>
      <c r="AA68">
        <v>0</v>
      </c>
      <c r="AB68">
        <v>-50</v>
      </c>
    </row>
    <row r="69" spans="7:28">
      <c r="G69" t="s">
        <v>111</v>
      </c>
      <c r="H69" s="73">
        <v>23.43</v>
      </c>
      <c r="I69" s="46">
        <v>0</v>
      </c>
      <c r="J69" s="46">
        <v>0</v>
      </c>
      <c r="K69" s="46">
        <v>0</v>
      </c>
      <c r="L69" s="46">
        <v>7.98</v>
      </c>
      <c r="M69" s="74">
        <v>0</v>
      </c>
      <c r="N69" s="73">
        <v>0</v>
      </c>
      <c r="O69" s="46">
        <v>-12</v>
      </c>
      <c r="P69" s="46">
        <v>-80</v>
      </c>
      <c r="Q69" s="46">
        <v>0</v>
      </c>
      <c r="R69" s="46">
        <v>0</v>
      </c>
      <c r="S69" s="74">
        <v>0</v>
      </c>
      <c r="U69" s="73">
        <v>31.41</v>
      </c>
      <c r="V69" s="74">
        <v>-92</v>
      </c>
      <c r="W69">
        <v>23.43</v>
      </c>
      <c r="X69">
        <v>-12</v>
      </c>
      <c r="Y69">
        <v>7.98</v>
      </c>
      <c r="Z69">
        <v>0</v>
      </c>
      <c r="AA69">
        <v>0</v>
      </c>
      <c r="AB69">
        <v>-80</v>
      </c>
    </row>
    <row r="70" spans="7:28">
      <c r="G70" t="s">
        <v>112</v>
      </c>
      <c r="H70" s="73">
        <v>17.72</v>
      </c>
      <c r="I70" s="46">
        <v>0</v>
      </c>
      <c r="J70" s="46">
        <v>0</v>
      </c>
      <c r="K70" s="46">
        <v>0</v>
      </c>
      <c r="L70" s="46">
        <v>10.88</v>
      </c>
      <c r="M70" s="74">
        <v>0</v>
      </c>
      <c r="N70" s="73">
        <v>0</v>
      </c>
      <c r="O70" s="46">
        <v>-50</v>
      </c>
      <c r="P70" s="46">
        <v>-45</v>
      </c>
      <c r="Q70" s="46">
        <v>0</v>
      </c>
      <c r="R70" s="46">
        <v>0</v>
      </c>
      <c r="S70" s="74">
        <v>0</v>
      </c>
      <c r="U70" s="73">
        <v>28.6</v>
      </c>
      <c r="V70" s="74">
        <v>-95</v>
      </c>
      <c r="W70">
        <v>17.72</v>
      </c>
      <c r="X70">
        <v>-50</v>
      </c>
      <c r="Y70">
        <v>10.88</v>
      </c>
      <c r="Z70">
        <v>0</v>
      </c>
      <c r="AA70">
        <v>0</v>
      </c>
      <c r="AB70">
        <v>-45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5.8</v>
      </c>
      <c r="M71" s="74">
        <v>0</v>
      </c>
      <c r="N71" s="73">
        <v>-10</v>
      </c>
      <c r="O71" s="46">
        <v>-45</v>
      </c>
      <c r="P71" s="46">
        <v>-50</v>
      </c>
      <c r="Q71" s="46">
        <v>0</v>
      </c>
      <c r="R71" s="46">
        <v>0</v>
      </c>
      <c r="S71" s="74">
        <v>0</v>
      </c>
      <c r="U71" s="73">
        <v>5.8</v>
      </c>
      <c r="V71" s="74">
        <v>-105</v>
      </c>
      <c r="W71">
        <v>-10</v>
      </c>
      <c r="X71">
        <v>-45</v>
      </c>
      <c r="Y71">
        <v>5.8</v>
      </c>
      <c r="Z71">
        <v>0</v>
      </c>
      <c r="AA71">
        <v>0</v>
      </c>
      <c r="AB71">
        <v>-50</v>
      </c>
    </row>
    <row r="72" spans="7:28">
      <c r="G72" t="s">
        <v>114</v>
      </c>
      <c r="H72" s="73">
        <v>25.79</v>
      </c>
      <c r="I72" s="46">
        <v>0</v>
      </c>
      <c r="J72" s="46">
        <v>0</v>
      </c>
      <c r="K72" s="46">
        <v>0</v>
      </c>
      <c r="L72" s="46">
        <v>0.91</v>
      </c>
      <c r="M72" s="74">
        <v>0</v>
      </c>
      <c r="N72" s="73">
        <v>0</v>
      </c>
      <c r="O72" s="46">
        <v>-25</v>
      </c>
      <c r="P72" s="46">
        <v>-50</v>
      </c>
      <c r="Q72" s="46">
        <v>0</v>
      </c>
      <c r="R72" s="46">
        <v>0</v>
      </c>
      <c r="S72" s="74">
        <v>0</v>
      </c>
      <c r="U72" s="73">
        <v>26.7</v>
      </c>
      <c r="V72" s="74">
        <v>-75</v>
      </c>
      <c r="W72">
        <v>25.79</v>
      </c>
      <c r="X72">
        <v>-25</v>
      </c>
      <c r="Y72">
        <v>0.91</v>
      </c>
      <c r="Z72">
        <v>0</v>
      </c>
      <c r="AA72">
        <v>0</v>
      </c>
      <c r="AB72">
        <v>-50</v>
      </c>
    </row>
    <row r="73" spans="7:28">
      <c r="G73" t="s">
        <v>115</v>
      </c>
      <c r="H73" s="73">
        <v>31.03</v>
      </c>
      <c r="I73" s="46">
        <v>0</v>
      </c>
      <c r="J73" s="46">
        <v>0</v>
      </c>
      <c r="K73" s="46">
        <v>0</v>
      </c>
      <c r="L73" s="46">
        <v>0.32</v>
      </c>
      <c r="M73" s="74">
        <v>0.01</v>
      </c>
      <c r="N73" s="73">
        <v>0</v>
      </c>
      <c r="O73" s="46">
        <v>0</v>
      </c>
      <c r="P73" s="46">
        <v>-91</v>
      </c>
      <c r="Q73" s="46">
        <v>0</v>
      </c>
      <c r="R73" s="46">
        <v>0</v>
      </c>
      <c r="S73" s="74">
        <v>0</v>
      </c>
      <c r="U73" s="73">
        <v>31.36</v>
      </c>
      <c r="V73" s="74">
        <v>-91</v>
      </c>
      <c r="W73">
        <v>31.03</v>
      </c>
      <c r="X73">
        <v>0</v>
      </c>
      <c r="Y73">
        <v>0.32</v>
      </c>
      <c r="Z73">
        <v>0</v>
      </c>
      <c r="AA73">
        <v>0.01</v>
      </c>
      <c r="AB73">
        <v>-91</v>
      </c>
    </row>
    <row r="74" spans="7:28">
      <c r="G74" t="s">
        <v>116</v>
      </c>
      <c r="H74" s="73">
        <v>45.58</v>
      </c>
      <c r="I74" s="46">
        <v>0</v>
      </c>
      <c r="J74" s="46">
        <v>0</v>
      </c>
      <c r="K74" s="46">
        <v>1.23</v>
      </c>
      <c r="L74" s="46">
        <v>1.07</v>
      </c>
      <c r="M74" s="74">
        <v>0.21</v>
      </c>
      <c r="N74" s="73">
        <v>0</v>
      </c>
      <c r="O74" s="46">
        <v>0</v>
      </c>
      <c r="P74" s="46">
        <v>-100</v>
      </c>
      <c r="Q74" s="46">
        <v>0</v>
      </c>
      <c r="R74" s="46">
        <v>0</v>
      </c>
      <c r="S74" s="74">
        <v>0</v>
      </c>
      <c r="U74" s="73">
        <v>48.09</v>
      </c>
      <c r="V74" s="74">
        <v>-100</v>
      </c>
      <c r="W74">
        <v>45.58</v>
      </c>
      <c r="X74">
        <v>0</v>
      </c>
      <c r="Y74">
        <v>1.07</v>
      </c>
      <c r="Z74">
        <v>1.23</v>
      </c>
      <c r="AA74">
        <v>0.21</v>
      </c>
      <c r="AB74">
        <v>-100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1.33</v>
      </c>
      <c r="L75" s="46">
        <v>1</v>
      </c>
      <c r="M75" s="74">
        <v>0.2</v>
      </c>
      <c r="N75" s="73">
        <v>0</v>
      </c>
      <c r="O75" s="46">
        <v>0</v>
      </c>
      <c r="P75" s="46">
        <v>-71</v>
      </c>
      <c r="Q75" s="46">
        <v>0</v>
      </c>
      <c r="R75" s="46">
        <v>0</v>
      </c>
      <c r="S75" s="74">
        <v>0</v>
      </c>
      <c r="U75" s="73">
        <v>2.5299999999999998</v>
      </c>
      <c r="V75" s="74">
        <v>-71</v>
      </c>
      <c r="W75">
        <v>0</v>
      </c>
      <c r="X75">
        <v>0</v>
      </c>
      <c r="Y75">
        <v>1</v>
      </c>
      <c r="Z75">
        <v>1.33</v>
      </c>
      <c r="AA75">
        <v>0.2</v>
      </c>
      <c r="AB75">
        <v>-71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1.24</v>
      </c>
      <c r="L76" s="46">
        <v>1.24</v>
      </c>
      <c r="M76" s="74">
        <v>0.23</v>
      </c>
      <c r="N76" s="73">
        <v>0</v>
      </c>
      <c r="O76" s="46">
        <v>0</v>
      </c>
      <c r="P76" s="46">
        <v>-81</v>
      </c>
      <c r="Q76" s="46">
        <v>0</v>
      </c>
      <c r="R76" s="46">
        <v>0</v>
      </c>
      <c r="S76" s="74">
        <v>0</v>
      </c>
      <c r="U76" s="73">
        <v>2.71</v>
      </c>
      <c r="V76" s="74">
        <v>-81</v>
      </c>
      <c r="W76">
        <v>0</v>
      </c>
      <c r="X76">
        <v>0</v>
      </c>
      <c r="Y76">
        <v>1.24</v>
      </c>
      <c r="Z76">
        <v>1.24</v>
      </c>
      <c r="AA76">
        <v>0.23</v>
      </c>
      <c r="AB76">
        <v>-81</v>
      </c>
    </row>
    <row r="77" spans="7:28">
      <c r="G77" t="s">
        <v>119</v>
      </c>
      <c r="H77" s="73">
        <v>1.77</v>
      </c>
      <c r="I77" s="46">
        <v>0</v>
      </c>
      <c r="J77" s="46">
        <v>0</v>
      </c>
      <c r="K77" s="46">
        <v>2.2999999999999998</v>
      </c>
      <c r="L77" s="46">
        <v>1.1499999999999999</v>
      </c>
      <c r="M77" s="74">
        <v>0.24</v>
      </c>
      <c r="N77" s="73">
        <v>0</v>
      </c>
      <c r="O77" s="46">
        <v>0</v>
      </c>
      <c r="P77" s="46">
        <v>-78</v>
      </c>
      <c r="Q77" s="46">
        <v>0</v>
      </c>
      <c r="R77" s="46">
        <v>0</v>
      </c>
      <c r="S77" s="74">
        <v>0</v>
      </c>
      <c r="U77" s="73">
        <v>5.46</v>
      </c>
      <c r="V77" s="74">
        <v>-78</v>
      </c>
      <c r="W77">
        <v>1.77</v>
      </c>
      <c r="X77">
        <v>0</v>
      </c>
      <c r="Y77">
        <v>1.1499999999999999</v>
      </c>
      <c r="Z77">
        <v>2.2999999999999998</v>
      </c>
      <c r="AA77">
        <v>0.24</v>
      </c>
      <c r="AB77">
        <v>-78</v>
      </c>
    </row>
    <row r="78" spans="7:28">
      <c r="G78" t="s">
        <v>120</v>
      </c>
      <c r="H78" s="73">
        <v>3.93</v>
      </c>
      <c r="I78" s="46">
        <v>0</v>
      </c>
      <c r="J78" s="46">
        <v>0</v>
      </c>
      <c r="K78" s="46">
        <v>2.46</v>
      </c>
      <c r="L78" s="46">
        <v>1.23</v>
      </c>
      <c r="M78" s="74">
        <v>0.25</v>
      </c>
      <c r="N78" s="73">
        <v>0</v>
      </c>
      <c r="O78" s="46">
        <v>0</v>
      </c>
      <c r="P78" s="46">
        <v>-72</v>
      </c>
      <c r="Q78" s="46">
        <v>0</v>
      </c>
      <c r="R78" s="46">
        <v>0</v>
      </c>
      <c r="S78" s="74">
        <v>0</v>
      </c>
      <c r="U78" s="73">
        <v>7.87</v>
      </c>
      <c r="V78" s="74">
        <v>-72</v>
      </c>
      <c r="W78">
        <v>3.93</v>
      </c>
      <c r="X78">
        <v>0</v>
      </c>
      <c r="Y78">
        <v>1.23</v>
      </c>
      <c r="Z78">
        <v>2.46</v>
      </c>
      <c r="AA78">
        <v>0.25</v>
      </c>
      <c r="AB78">
        <v>-72</v>
      </c>
    </row>
    <row r="79" spans="7:28">
      <c r="G79" t="s">
        <v>121</v>
      </c>
      <c r="H79" s="73">
        <v>12.29</v>
      </c>
      <c r="I79" s="46">
        <v>0</v>
      </c>
      <c r="J79" s="46">
        <v>0</v>
      </c>
      <c r="K79" s="46">
        <v>2.2400000000000002</v>
      </c>
      <c r="L79" s="46">
        <v>1.1100000000000001</v>
      </c>
      <c r="M79" s="74">
        <v>0.22</v>
      </c>
      <c r="N79" s="73">
        <v>0</v>
      </c>
      <c r="O79" s="46">
        <v>0</v>
      </c>
      <c r="P79" s="46">
        <v>-77</v>
      </c>
      <c r="Q79" s="46">
        <v>0</v>
      </c>
      <c r="R79" s="46">
        <v>0</v>
      </c>
      <c r="S79" s="74">
        <v>0</v>
      </c>
      <c r="U79" s="73">
        <v>15.86</v>
      </c>
      <c r="V79" s="74">
        <v>-77</v>
      </c>
      <c r="W79">
        <v>12.29</v>
      </c>
      <c r="X79">
        <v>0</v>
      </c>
      <c r="Y79">
        <v>1.1100000000000001</v>
      </c>
      <c r="Z79">
        <v>2.2400000000000002</v>
      </c>
      <c r="AA79">
        <v>0.22</v>
      </c>
      <c r="AB79">
        <v>-77</v>
      </c>
    </row>
    <row r="80" spans="7:28">
      <c r="G80" t="s">
        <v>122</v>
      </c>
      <c r="H80" s="73">
        <v>20.399999999999999</v>
      </c>
      <c r="I80" s="46">
        <v>0</v>
      </c>
      <c r="J80" s="46">
        <v>0</v>
      </c>
      <c r="K80" s="46">
        <v>2.98</v>
      </c>
      <c r="L80" s="46">
        <v>1.5</v>
      </c>
      <c r="M80" s="74">
        <v>0.28000000000000003</v>
      </c>
      <c r="N80" s="73">
        <v>0</v>
      </c>
      <c r="O80" s="46">
        <v>0</v>
      </c>
      <c r="P80" s="46">
        <v>-89</v>
      </c>
      <c r="Q80" s="46">
        <v>0</v>
      </c>
      <c r="R80" s="46">
        <v>0</v>
      </c>
      <c r="S80" s="74">
        <v>0</v>
      </c>
      <c r="U80" s="73">
        <v>25.16</v>
      </c>
      <c r="V80" s="74">
        <v>-89</v>
      </c>
      <c r="W80">
        <v>20.399999999999999</v>
      </c>
      <c r="X80">
        <v>0</v>
      </c>
      <c r="Y80">
        <v>1.5</v>
      </c>
      <c r="Z80">
        <v>2.98</v>
      </c>
      <c r="AA80">
        <v>0.28000000000000003</v>
      </c>
      <c r="AB80">
        <v>-89</v>
      </c>
    </row>
    <row r="81" spans="7:28">
      <c r="G81" t="s">
        <v>123</v>
      </c>
      <c r="H81" s="73">
        <v>0</v>
      </c>
      <c r="I81" s="46">
        <v>0</v>
      </c>
      <c r="J81" s="46">
        <v>0</v>
      </c>
      <c r="K81" s="46">
        <v>3.1</v>
      </c>
      <c r="L81" s="46">
        <v>2.7</v>
      </c>
      <c r="M81" s="74">
        <v>0.06</v>
      </c>
      <c r="N81" s="73">
        <v>-20</v>
      </c>
      <c r="O81" s="46">
        <v>0</v>
      </c>
      <c r="P81" s="46">
        <v>-76</v>
      </c>
      <c r="Q81" s="46">
        <v>0</v>
      </c>
      <c r="R81" s="46">
        <v>0</v>
      </c>
      <c r="S81" s="74">
        <v>0</v>
      </c>
      <c r="U81" s="73">
        <v>5.86</v>
      </c>
      <c r="V81" s="74">
        <v>-96</v>
      </c>
      <c r="W81">
        <v>-20</v>
      </c>
      <c r="X81">
        <v>0</v>
      </c>
      <c r="Y81">
        <v>2.7</v>
      </c>
      <c r="Z81">
        <v>3.1</v>
      </c>
      <c r="AA81">
        <v>0.06</v>
      </c>
      <c r="AB81">
        <v>-76</v>
      </c>
    </row>
    <row r="82" spans="7:28">
      <c r="G82" t="s">
        <v>124</v>
      </c>
      <c r="H82" s="73">
        <v>0</v>
      </c>
      <c r="I82" s="46">
        <v>0</v>
      </c>
      <c r="J82" s="46">
        <v>0</v>
      </c>
      <c r="K82" s="46">
        <v>3.61</v>
      </c>
      <c r="L82" s="46">
        <v>3</v>
      </c>
      <c r="M82" s="74">
        <v>0</v>
      </c>
      <c r="N82" s="73">
        <v>-30</v>
      </c>
      <c r="O82" s="46">
        <v>0</v>
      </c>
      <c r="P82" s="46">
        <v>-79</v>
      </c>
      <c r="Q82" s="46">
        <v>0</v>
      </c>
      <c r="R82" s="46">
        <v>0</v>
      </c>
      <c r="S82" s="74">
        <v>0</v>
      </c>
      <c r="U82" s="73">
        <v>6.61</v>
      </c>
      <c r="V82" s="74">
        <v>-109</v>
      </c>
      <c r="W82">
        <v>-30</v>
      </c>
      <c r="X82">
        <v>0</v>
      </c>
      <c r="Y82">
        <v>3</v>
      </c>
      <c r="Z82">
        <v>3.61</v>
      </c>
      <c r="AA82">
        <v>0</v>
      </c>
      <c r="AB82">
        <v>-79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4.68</v>
      </c>
      <c r="L83" s="46">
        <v>3.91</v>
      </c>
      <c r="M83" s="74">
        <v>0</v>
      </c>
      <c r="N83" s="73">
        <v>-64</v>
      </c>
      <c r="O83" s="46">
        <v>-40</v>
      </c>
      <c r="P83" s="46">
        <v>-46</v>
      </c>
      <c r="Q83" s="46">
        <v>0</v>
      </c>
      <c r="R83" s="46">
        <v>0</v>
      </c>
      <c r="S83" s="74">
        <v>0</v>
      </c>
      <c r="U83" s="73">
        <v>8.59</v>
      </c>
      <c r="V83" s="74">
        <v>-150</v>
      </c>
      <c r="W83">
        <v>-64</v>
      </c>
      <c r="X83">
        <v>-40</v>
      </c>
      <c r="Y83">
        <v>3.91</v>
      </c>
      <c r="Z83">
        <v>4.68</v>
      </c>
      <c r="AA83">
        <v>0</v>
      </c>
      <c r="AB83">
        <v>-46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4.92</v>
      </c>
      <c r="L84" s="46">
        <v>4.1100000000000003</v>
      </c>
      <c r="M84" s="74">
        <v>0</v>
      </c>
      <c r="N84" s="73">
        <v>-65</v>
      </c>
      <c r="O84" s="46">
        <v>-38</v>
      </c>
      <c r="P84" s="46">
        <v>-41</v>
      </c>
      <c r="Q84" s="46">
        <v>0</v>
      </c>
      <c r="R84" s="46">
        <v>0</v>
      </c>
      <c r="S84" s="74">
        <v>0</v>
      </c>
      <c r="U84" s="73">
        <v>9.0299999999999994</v>
      </c>
      <c r="V84" s="74">
        <v>-144</v>
      </c>
      <c r="W84">
        <v>-65</v>
      </c>
      <c r="X84">
        <v>-38</v>
      </c>
      <c r="Y84">
        <v>4.1100000000000003</v>
      </c>
      <c r="Z84">
        <v>4.92</v>
      </c>
      <c r="AA84">
        <v>0</v>
      </c>
      <c r="AB84">
        <v>-41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7.46</v>
      </c>
      <c r="L85" s="46">
        <v>6.22</v>
      </c>
      <c r="M85" s="74">
        <v>0</v>
      </c>
      <c r="N85" s="73">
        <v>-83</v>
      </c>
      <c r="O85" s="46">
        <v>-35</v>
      </c>
      <c r="P85" s="46">
        <v>-42</v>
      </c>
      <c r="Q85" s="46">
        <v>0</v>
      </c>
      <c r="R85" s="46">
        <v>0</v>
      </c>
      <c r="S85" s="74">
        <v>0</v>
      </c>
      <c r="U85" s="73">
        <v>13.68</v>
      </c>
      <c r="V85" s="74">
        <v>-160</v>
      </c>
      <c r="W85">
        <v>-83</v>
      </c>
      <c r="X85">
        <v>-35</v>
      </c>
      <c r="Y85">
        <v>6.22</v>
      </c>
      <c r="Z85">
        <v>7.46</v>
      </c>
      <c r="AA85">
        <v>0</v>
      </c>
      <c r="AB85">
        <v>-42</v>
      </c>
    </row>
    <row r="86" spans="7:28">
      <c r="G86" t="s">
        <v>128</v>
      </c>
      <c r="H86" s="73">
        <v>0</v>
      </c>
      <c r="I86" s="46">
        <v>0</v>
      </c>
      <c r="J86" s="46">
        <v>0</v>
      </c>
      <c r="K86" s="46">
        <v>10.26</v>
      </c>
      <c r="L86" s="46">
        <v>8.5500000000000007</v>
      </c>
      <c r="M86" s="74">
        <v>0</v>
      </c>
      <c r="N86" s="73">
        <v>-27</v>
      </c>
      <c r="O86" s="46">
        <v>0</v>
      </c>
      <c r="P86" s="46">
        <v>-51</v>
      </c>
      <c r="Q86" s="46">
        <v>0</v>
      </c>
      <c r="R86" s="46">
        <v>0</v>
      </c>
      <c r="S86" s="74">
        <v>0</v>
      </c>
      <c r="U86" s="73">
        <v>18.809999999999999</v>
      </c>
      <c r="V86" s="74">
        <v>-78</v>
      </c>
      <c r="W86">
        <v>-27</v>
      </c>
      <c r="X86">
        <v>0</v>
      </c>
      <c r="Y86">
        <v>8.5500000000000007</v>
      </c>
      <c r="Z86">
        <v>10.26</v>
      </c>
      <c r="AA86">
        <v>0</v>
      </c>
      <c r="AB86">
        <v>-51</v>
      </c>
    </row>
    <row r="87" spans="7:28">
      <c r="G87" t="s">
        <v>129</v>
      </c>
      <c r="H87" s="73">
        <v>0</v>
      </c>
      <c r="I87" s="46">
        <v>0</v>
      </c>
      <c r="J87" s="46">
        <v>22.53</v>
      </c>
      <c r="K87" s="46">
        <v>19.88</v>
      </c>
      <c r="L87" s="46">
        <v>14.91</v>
      </c>
      <c r="M87" s="74">
        <v>0</v>
      </c>
      <c r="N87" s="73">
        <v>-77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57.32</v>
      </c>
      <c r="V87" s="74">
        <v>-77</v>
      </c>
      <c r="W87">
        <v>-77</v>
      </c>
      <c r="X87">
        <v>0</v>
      </c>
      <c r="Y87">
        <v>14.91</v>
      </c>
      <c r="Z87">
        <v>19.88</v>
      </c>
      <c r="AA87">
        <v>0</v>
      </c>
      <c r="AB87">
        <v>22.53</v>
      </c>
    </row>
    <row r="88" spans="7:28">
      <c r="G88" t="s">
        <v>130</v>
      </c>
      <c r="H88" s="73">
        <v>0</v>
      </c>
      <c r="I88" s="46">
        <v>0</v>
      </c>
      <c r="J88" s="46">
        <v>0</v>
      </c>
      <c r="K88" s="46">
        <v>28.78</v>
      </c>
      <c r="L88" s="46">
        <v>21.59</v>
      </c>
      <c r="M88" s="74">
        <v>9.5</v>
      </c>
      <c r="N88" s="73">
        <v>-80</v>
      </c>
      <c r="O88" s="46">
        <v>0</v>
      </c>
      <c r="P88" s="46">
        <v>-10</v>
      </c>
      <c r="Q88" s="46">
        <v>0</v>
      </c>
      <c r="R88" s="46">
        <v>0</v>
      </c>
      <c r="S88" s="74">
        <v>0</v>
      </c>
      <c r="U88" s="73">
        <v>59.87</v>
      </c>
      <c r="V88" s="74">
        <v>-90</v>
      </c>
      <c r="W88">
        <v>-80</v>
      </c>
      <c r="X88">
        <v>0</v>
      </c>
      <c r="Y88">
        <v>21.59</v>
      </c>
      <c r="Z88">
        <v>28.78</v>
      </c>
      <c r="AA88">
        <v>9.5</v>
      </c>
      <c r="AB88">
        <v>-10</v>
      </c>
    </row>
    <row r="89" spans="7:28">
      <c r="G89" t="s">
        <v>131</v>
      </c>
      <c r="H89" s="73">
        <v>0</v>
      </c>
      <c r="I89" s="46">
        <v>0</v>
      </c>
      <c r="J89" s="46">
        <v>0</v>
      </c>
      <c r="K89" s="46">
        <v>38.380000000000003</v>
      </c>
      <c r="L89" s="46">
        <v>20.149999999999999</v>
      </c>
      <c r="M89" s="74">
        <v>6.33</v>
      </c>
      <c r="N89" s="73">
        <v>-31</v>
      </c>
      <c r="O89" s="46">
        <v>0</v>
      </c>
      <c r="P89" s="46">
        <v>-40</v>
      </c>
      <c r="Q89" s="46">
        <v>0</v>
      </c>
      <c r="R89" s="46">
        <v>0</v>
      </c>
      <c r="S89" s="74">
        <v>0</v>
      </c>
      <c r="U89" s="73">
        <v>64.86</v>
      </c>
      <c r="V89" s="74">
        <v>-71</v>
      </c>
      <c r="W89">
        <v>-31</v>
      </c>
      <c r="X89">
        <v>0</v>
      </c>
      <c r="Y89">
        <v>20.149999999999999</v>
      </c>
      <c r="Z89">
        <v>38.380000000000003</v>
      </c>
      <c r="AA89">
        <v>6.33</v>
      </c>
      <c r="AB89">
        <v>-40</v>
      </c>
    </row>
    <row r="90" spans="7:28">
      <c r="G90" t="s">
        <v>132</v>
      </c>
      <c r="H90" s="73">
        <v>0</v>
      </c>
      <c r="I90" s="46">
        <v>0</v>
      </c>
      <c r="J90" s="46">
        <v>0</v>
      </c>
      <c r="K90" s="46">
        <v>38.380000000000003</v>
      </c>
      <c r="L90" s="46">
        <v>19.190000000000001</v>
      </c>
      <c r="M90" s="74">
        <v>0.77</v>
      </c>
      <c r="N90" s="73">
        <v>-30</v>
      </c>
      <c r="O90" s="46">
        <v>0</v>
      </c>
      <c r="P90" s="46">
        <v>-52</v>
      </c>
      <c r="Q90" s="46">
        <v>0</v>
      </c>
      <c r="R90" s="46">
        <v>0</v>
      </c>
      <c r="S90" s="74">
        <v>0</v>
      </c>
      <c r="U90" s="73">
        <v>58.34</v>
      </c>
      <c r="V90" s="74">
        <v>-82</v>
      </c>
      <c r="W90">
        <v>-30</v>
      </c>
      <c r="X90">
        <v>0</v>
      </c>
      <c r="Y90">
        <v>19.190000000000001</v>
      </c>
      <c r="Z90">
        <v>38.380000000000003</v>
      </c>
      <c r="AA90">
        <v>0.77</v>
      </c>
      <c r="AB90">
        <v>-52</v>
      </c>
    </row>
    <row r="91" spans="7:28">
      <c r="G91" t="s">
        <v>133</v>
      </c>
      <c r="H91" s="73">
        <v>61.41</v>
      </c>
      <c r="I91" s="46">
        <v>0</v>
      </c>
      <c r="J91" s="46">
        <v>0</v>
      </c>
      <c r="K91" s="46">
        <v>38.380000000000003</v>
      </c>
      <c r="L91" s="46">
        <v>17.27</v>
      </c>
      <c r="M91" s="74">
        <v>0</v>
      </c>
      <c r="N91" s="73">
        <v>0</v>
      </c>
      <c r="O91" s="46">
        <v>-10</v>
      </c>
      <c r="P91" s="46">
        <v>-48</v>
      </c>
      <c r="Q91" s="46">
        <v>0</v>
      </c>
      <c r="R91" s="46">
        <v>0</v>
      </c>
      <c r="S91" s="74">
        <v>0</v>
      </c>
      <c r="U91" s="73">
        <v>117.06</v>
      </c>
      <c r="V91" s="74">
        <v>-58</v>
      </c>
      <c r="W91">
        <v>61.41</v>
      </c>
      <c r="X91">
        <v>-10</v>
      </c>
      <c r="Y91">
        <v>17.27</v>
      </c>
      <c r="Z91">
        <v>38.380000000000003</v>
      </c>
      <c r="AA91">
        <v>0</v>
      </c>
      <c r="AB91">
        <v>-48</v>
      </c>
    </row>
    <row r="92" spans="7:28">
      <c r="G92" t="s">
        <v>134</v>
      </c>
      <c r="H92" s="73">
        <v>85.4</v>
      </c>
      <c r="I92" s="46">
        <v>0</v>
      </c>
      <c r="J92" s="46">
        <v>0</v>
      </c>
      <c r="K92" s="46">
        <v>33.58</v>
      </c>
      <c r="L92" s="46">
        <v>16.309999999999999</v>
      </c>
      <c r="M92" s="74">
        <v>0</v>
      </c>
      <c r="N92" s="73">
        <v>0</v>
      </c>
      <c r="O92" s="46">
        <v>-15</v>
      </c>
      <c r="P92" s="46">
        <v>-51</v>
      </c>
      <c r="Q92" s="46">
        <v>0</v>
      </c>
      <c r="R92" s="46">
        <v>0</v>
      </c>
      <c r="S92" s="74">
        <v>0</v>
      </c>
      <c r="U92" s="73">
        <v>135.29</v>
      </c>
      <c r="V92" s="74">
        <v>-66</v>
      </c>
      <c r="W92">
        <v>85.4</v>
      </c>
      <c r="X92">
        <v>-15</v>
      </c>
      <c r="Y92">
        <v>16.309999999999999</v>
      </c>
      <c r="Z92">
        <v>33.58</v>
      </c>
      <c r="AA92">
        <v>0</v>
      </c>
      <c r="AB92">
        <v>-51</v>
      </c>
    </row>
    <row r="93" spans="7:28">
      <c r="G93" t="s">
        <v>135</v>
      </c>
      <c r="H93" s="73">
        <v>91.15</v>
      </c>
      <c r="I93" s="46">
        <v>0</v>
      </c>
      <c r="J93" s="46">
        <v>0</v>
      </c>
      <c r="K93" s="46">
        <v>33.58</v>
      </c>
      <c r="L93" s="46">
        <v>15.64</v>
      </c>
      <c r="M93" s="74">
        <v>0</v>
      </c>
      <c r="N93" s="73">
        <v>0</v>
      </c>
      <c r="O93" s="46">
        <v>-20</v>
      </c>
      <c r="P93" s="46">
        <v>-46</v>
      </c>
      <c r="Q93" s="46">
        <v>0</v>
      </c>
      <c r="R93" s="46">
        <v>0</v>
      </c>
      <c r="S93" s="74">
        <v>0</v>
      </c>
      <c r="U93" s="73">
        <v>140.37</v>
      </c>
      <c r="V93" s="74">
        <v>-66</v>
      </c>
      <c r="W93">
        <v>91.15</v>
      </c>
      <c r="X93">
        <v>-20</v>
      </c>
      <c r="Y93">
        <v>15.64</v>
      </c>
      <c r="Z93">
        <v>33.58</v>
      </c>
      <c r="AA93">
        <v>0</v>
      </c>
      <c r="AB93">
        <v>-46</v>
      </c>
    </row>
    <row r="94" spans="7:28">
      <c r="G94" t="s">
        <v>136</v>
      </c>
      <c r="H94" s="73">
        <v>167.92</v>
      </c>
      <c r="I94" s="46">
        <v>0</v>
      </c>
      <c r="J94" s="46">
        <v>0</v>
      </c>
      <c r="K94" s="46">
        <v>33.58</v>
      </c>
      <c r="L94" s="46">
        <v>12.76</v>
      </c>
      <c r="M94" s="74">
        <v>0</v>
      </c>
      <c r="N94" s="73">
        <v>0</v>
      </c>
      <c r="O94" s="46">
        <v>-20</v>
      </c>
      <c r="P94" s="46">
        <v>-54</v>
      </c>
      <c r="Q94" s="46">
        <v>0</v>
      </c>
      <c r="R94" s="46">
        <v>0</v>
      </c>
      <c r="S94" s="74">
        <v>0</v>
      </c>
      <c r="U94" s="73">
        <v>214.26</v>
      </c>
      <c r="V94" s="74">
        <v>-74</v>
      </c>
      <c r="W94">
        <v>167.92</v>
      </c>
      <c r="X94">
        <v>-20</v>
      </c>
      <c r="Y94">
        <v>12.76</v>
      </c>
      <c r="Z94">
        <v>33.58</v>
      </c>
      <c r="AA94">
        <v>0</v>
      </c>
      <c r="AB94">
        <v>-54</v>
      </c>
    </row>
    <row r="95" spans="7:28">
      <c r="G95" t="s">
        <v>137</v>
      </c>
      <c r="H95" s="73">
        <v>114.18</v>
      </c>
      <c r="I95" s="46">
        <v>0</v>
      </c>
      <c r="J95" s="46">
        <v>0</v>
      </c>
      <c r="K95" s="46">
        <v>19.190000000000001</v>
      </c>
      <c r="L95" s="46">
        <v>11.8</v>
      </c>
      <c r="M95" s="74">
        <v>0</v>
      </c>
      <c r="N95" s="73">
        <v>0</v>
      </c>
      <c r="O95" s="46">
        <v>-45</v>
      </c>
      <c r="P95" s="46">
        <v>-47</v>
      </c>
      <c r="Q95" s="46">
        <v>0</v>
      </c>
      <c r="R95" s="46">
        <v>0</v>
      </c>
      <c r="S95" s="74">
        <v>0</v>
      </c>
      <c r="U95" s="73">
        <v>145.16999999999999</v>
      </c>
      <c r="V95" s="74">
        <v>-92</v>
      </c>
      <c r="W95">
        <v>114.18</v>
      </c>
      <c r="X95">
        <v>-45</v>
      </c>
      <c r="Y95">
        <v>11.8</v>
      </c>
      <c r="Z95">
        <v>19.190000000000001</v>
      </c>
      <c r="AA95">
        <v>0</v>
      </c>
      <c r="AB95">
        <v>-47</v>
      </c>
    </row>
    <row r="96" spans="7:28">
      <c r="G96" t="s">
        <v>138</v>
      </c>
      <c r="H96" s="73">
        <v>95.95</v>
      </c>
      <c r="I96" s="46">
        <v>0</v>
      </c>
      <c r="J96" s="46">
        <v>0</v>
      </c>
      <c r="K96" s="46">
        <v>19.190000000000001</v>
      </c>
      <c r="L96" s="46">
        <v>11.51</v>
      </c>
      <c r="M96" s="74">
        <v>0</v>
      </c>
      <c r="N96" s="73">
        <v>0</v>
      </c>
      <c r="O96" s="46">
        <v>-45</v>
      </c>
      <c r="P96" s="46">
        <v>-42</v>
      </c>
      <c r="Q96" s="46">
        <v>0</v>
      </c>
      <c r="R96" s="46">
        <v>0</v>
      </c>
      <c r="S96" s="74">
        <v>0</v>
      </c>
      <c r="U96" s="73">
        <v>126.65</v>
      </c>
      <c r="V96" s="74">
        <v>-87</v>
      </c>
      <c r="W96">
        <v>95.95</v>
      </c>
      <c r="X96">
        <v>-45</v>
      </c>
      <c r="Y96">
        <v>11.51</v>
      </c>
      <c r="Z96">
        <v>19.190000000000001</v>
      </c>
      <c r="AA96">
        <v>0</v>
      </c>
      <c r="AB96">
        <v>-42</v>
      </c>
    </row>
    <row r="97" spans="1:83">
      <c r="G97" t="s">
        <v>139</v>
      </c>
      <c r="H97" s="73">
        <v>80.599999999999994</v>
      </c>
      <c r="I97" s="46">
        <v>0</v>
      </c>
      <c r="J97" s="46">
        <v>0</v>
      </c>
      <c r="K97" s="46">
        <v>19.190000000000001</v>
      </c>
      <c r="L97" s="46">
        <v>8.92</v>
      </c>
      <c r="M97" s="74">
        <v>0</v>
      </c>
      <c r="N97" s="73">
        <v>0</v>
      </c>
      <c r="O97" s="46">
        <v>-50</v>
      </c>
      <c r="P97" s="46">
        <v>-2</v>
      </c>
      <c r="Q97" s="46">
        <v>0</v>
      </c>
      <c r="R97" s="46">
        <v>0</v>
      </c>
      <c r="S97" s="74">
        <v>0</v>
      </c>
      <c r="U97" s="73">
        <v>108.71</v>
      </c>
      <c r="V97" s="74">
        <v>-52</v>
      </c>
      <c r="W97">
        <v>80.599999999999994</v>
      </c>
      <c r="X97">
        <v>-50</v>
      </c>
      <c r="Y97">
        <v>8.92</v>
      </c>
      <c r="Z97">
        <v>19.190000000000001</v>
      </c>
      <c r="AA97">
        <v>0</v>
      </c>
      <c r="AB97">
        <v>-2</v>
      </c>
    </row>
    <row r="98" spans="1:83">
      <c r="G98" t="s">
        <v>140</v>
      </c>
      <c r="H98" s="73">
        <v>98.83</v>
      </c>
      <c r="I98" s="46">
        <v>0</v>
      </c>
      <c r="J98" s="46">
        <v>0</v>
      </c>
      <c r="K98" s="46">
        <v>19.190000000000001</v>
      </c>
      <c r="L98" s="46">
        <v>7.96</v>
      </c>
      <c r="M98" s="74">
        <v>0</v>
      </c>
      <c r="N98" s="73">
        <v>0</v>
      </c>
      <c r="O98" s="46">
        <v>-52</v>
      </c>
      <c r="P98" s="46">
        <v>-86</v>
      </c>
      <c r="Q98" s="46">
        <v>0</v>
      </c>
      <c r="R98" s="46">
        <v>0</v>
      </c>
      <c r="S98" s="74">
        <v>0</v>
      </c>
      <c r="U98" s="73">
        <v>125.98</v>
      </c>
      <c r="V98" s="74">
        <v>-138</v>
      </c>
      <c r="W98">
        <v>98.83</v>
      </c>
      <c r="X98">
        <v>-52</v>
      </c>
      <c r="Y98">
        <v>7.96</v>
      </c>
      <c r="Z98">
        <v>19.190000000000001</v>
      </c>
      <c r="AA98">
        <v>0</v>
      </c>
      <c r="AB98">
        <v>-86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0.68810499999999986</v>
      </c>
      <c r="I99" s="69">
        <f t="shared" ref="I99:BQ99" si="1">SUM(I3:I98)/4000</f>
        <v>1.8850000000000002E-2</v>
      </c>
      <c r="J99" s="69">
        <f t="shared" si="1"/>
        <v>4.88525E-2</v>
      </c>
      <c r="K99" s="69">
        <f t="shared" si="1"/>
        <v>0.14361250000000003</v>
      </c>
      <c r="L99" s="69">
        <f t="shared" si="1"/>
        <v>0.21648999999999996</v>
      </c>
      <c r="M99" s="69">
        <f t="shared" si="1"/>
        <v>6.8899999999999994E-3</v>
      </c>
      <c r="N99" s="68">
        <f t="shared" si="1"/>
        <v>-0.45124999999999998</v>
      </c>
      <c r="O99" s="69">
        <f t="shared" si="1"/>
        <v>-0.60824999999999996</v>
      </c>
      <c r="P99" s="69">
        <f t="shared" si="1"/>
        <v>-0.95325000000000004</v>
      </c>
      <c r="Q99" s="69">
        <f t="shared" si="1"/>
        <v>-0.13850000000000001</v>
      </c>
      <c r="R99" s="69">
        <f t="shared" si="1"/>
        <v>-2E-3</v>
      </c>
      <c r="S99" s="70">
        <f t="shared" si="1"/>
        <v>0</v>
      </c>
      <c r="U99" s="68">
        <f t="shared" si="1"/>
        <v>1.1228000000000002</v>
      </c>
      <c r="V99" s="70">
        <f t="shared" si="1"/>
        <v>-2.1532499999999999</v>
      </c>
      <c r="W99">
        <f t="shared" si="1"/>
        <v>0.23685500000000001</v>
      </c>
      <c r="X99">
        <f t="shared" si="1"/>
        <v>-0.58940000000000015</v>
      </c>
      <c r="Y99">
        <f t="shared" si="1"/>
        <v>0.21448999999999996</v>
      </c>
      <c r="Z99">
        <f t="shared" si="1"/>
        <v>5.1125000000000389E-3</v>
      </c>
      <c r="AA99">
        <f t="shared" si="1"/>
        <v>6.8899999999999994E-3</v>
      </c>
      <c r="AB99">
        <f t="shared" si="1"/>
        <v>-0.90439749999999997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45304</v>
      </c>
      <c r="U2" s="73" t="s">
        <v>225</v>
      </c>
      <c r="V2" s="74" t="s">
        <v>224</v>
      </c>
      <c r="W2" s="28" t="s">
        <v>256</v>
      </c>
      <c r="X2" t="s">
        <v>333</v>
      </c>
      <c r="Y2" t="s">
        <v>439</v>
      </c>
      <c r="Z2" t="s">
        <v>438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10.55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10.55</v>
      </c>
      <c r="W3">
        <v>0</v>
      </c>
      <c r="X3">
        <v>10.55</v>
      </c>
      <c r="Y3">
        <v>0</v>
      </c>
      <c r="Z3">
        <v>0</v>
      </c>
    </row>
    <row r="4" spans="1:26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10.55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10.55</v>
      </c>
      <c r="W4">
        <v>0</v>
      </c>
      <c r="X4">
        <v>10.55</v>
      </c>
      <c r="Y4">
        <v>0</v>
      </c>
      <c r="Z4">
        <v>0</v>
      </c>
    </row>
    <row r="5" spans="1:26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10.55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10.55</v>
      </c>
      <c r="W5">
        <v>0</v>
      </c>
      <c r="X5">
        <v>10.55</v>
      </c>
      <c r="Y5">
        <v>0</v>
      </c>
      <c r="Z5">
        <v>0</v>
      </c>
    </row>
    <row r="6" spans="1:26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10.55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10.55</v>
      </c>
      <c r="W6">
        <v>0</v>
      </c>
      <c r="X6">
        <v>10.55</v>
      </c>
      <c r="Y6">
        <v>0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  <c r="Y7">
        <v>0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12.07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12.07</v>
      </c>
      <c r="W19">
        <v>0</v>
      </c>
      <c r="X19">
        <v>12.07</v>
      </c>
      <c r="Y19">
        <v>0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7.84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7.84</v>
      </c>
      <c r="W20">
        <v>0</v>
      </c>
      <c r="X20">
        <v>7.84</v>
      </c>
      <c r="Y20">
        <v>0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4.37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4.37</v>
      </c>
      <c r="W21">
        <v>0</v>
      </c>
      <c r="X21">
        <v>4.37</v>
      </c>
      <c r="Y21">
        <v>0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  <c r="Y22">
        <v>0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13.43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13.43</v>
      </c>
      <c r="W23">
        <v>0</v>
      </c>
      <c r="X23">
        <v>13.43</v>
      </c>
      <c r="Y23">
        <v>0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1.69</v>
      </c>
      <c r="M24" s="74">
        <v>1.05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2.74</v>
      </c>
      <c r="W24">
        <v>0</v>
      </c>
      <c r="X24">
        <v>1.69</v>
      </c>
      <c r="Y24">
        <v>0</v>
      </c>
      <c r="Z24">
        <v>1.05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3.42</v>
      </c>
      <c r="M25" s="74">
        <v>2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5.42</v>
      </c>
      <c r="W25">
        <v>0</v>
      </c>
      <c r="X25">
        <v>3.42</v>
      </c>
      <c r="Y25">
        <v>0</v>
      </c>
      <c r="Z25">
        <v>2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3.76</v>
      </c>
      <c r="M26" s="74">
        <v>1.86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5.62</v>
      </c>
      <c r="W26">
        <v>0</v>
      </c>
      <c r="X26">
        <v>3.76</v>
      </c>
      <c r="Y26">
        <v>0</v>
      </c>
      <c r="Z26">
        <v>1.86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  <c r="Y27">
        <v>0</v>
      </c>
      <c r="Z27">
        <v>0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  <c r="Y28">
        <v>0</v>
      </c>
      <c r="Z28">
        <v>0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29.74</v>
      </c>
      <c r="M29" s="74">
        <v>0.56000000000000005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30.3</v>
      </c>
      <c r="W29">
        <v>0</v>
      </c>
      <c r="X29">
        <v>29.74</v>
      </c>
      <c r="Y29">
        <v>0</v>
      </c>
      <c r="Z29">
        <v>0.56000000000000005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31.66</v>
      </c>
      <c r="M30" s="74">
        <v>0.46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32.119999999999997</v>
      </c>
      <c r="W30">
        <v>0</v>
      </c>
      <c r="X30">
        <v>31.66</v>
      </c>
      <c r="Y30">
        <v>0</v>
      </c>
      <c r="Z30">
        <v>0.46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33.58</v>
      </c>
      <c r="M31" s="74">
        <v>0.42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34</v>
      </c>
      <c r="W31">
        <v>0</v>
      </c>
      <c r="X31">
        <v>33.58</v>
      </c>
      <c r="Y31">
        <v>0</v>
      </c>
      <c r="Z31">
        <v>0.42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35.5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35.5</v>
      </c>
      <c r="W32">
        <v>0</v>
      </c>
      <c r="X32">
        <v>35.5</v>
      </c>
      <c r="Y32">
        <v>0</v>
      </c>
      <c r="Z32">
        <v>0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  <c r="X33">
        <v>0</v>
      </c>
      <c r="Y33">
        <v>0</v>
      </c>
      <c r="Z33">
        <v>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1.3</v>
      </c>
      <c r="L34" s="46">
        <v>5.08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6.38</v>
      </c>
      <c r="W34">
        <v>0</v>
      </c>
      <c r="X34">
        <v>5.08</v>
      </c>
      <c r="Y34">
        <v>1.3</v>
      </c>
      <c r="Z34">
        <v>0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1.37</v>
      </c>
      <c r="L35" s="46">
        <v>5.48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6.85</v>
      </c>
      <c r="W35">
        <v>0</v>
      </c>
      <c r="X35">
        <v>5.48</v>
      </c>
      <c r="Y35">
        <v>1.37</v>
      </c>
      <c r="Z35">
        <v>0</v>
      </c>
    </row>
    <row r="36" spans="7:26">
      <c r="G36" t="s">
        <v>78</v>
      </c>
      <c r="H36" s="73">
        <v>18.27</v>
      </c>
      <c r="I36" s="46">
        <v>0</v>
      </c>
      <c r="J36" s="46">
        <v>0</v>
      </c>
      <c r="K36" s="46">
        <v>1.89</v>
      </c>
      <c r="L36" s="46">
        <v>5.17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25.33</v>
      </c>
      <c r="W36">
        <v>18.27</v>
      </c>
      <c r="X36">
        <v>5.17</v>
      </c>
      <c r="Y36">
        <v>1.89</v>
      </c>
      <c r="Z36">
        <v>0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3.63</v>
      </c>
      <c r="L37" s="46">
        <v>7.61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11.24</v>
      </c>
      <c r="W37">
        <v>0</v>
      </c>
      <c r="X37">
        <v>7.61</v>
      </c>
      <c r="Y37">
        <v>3.63</v>
      </c>
      <c r="Z37">
        <v>0</v>
      </c>
    </row>
    <row r="38" spans="7:26">
      <c r="G38" t="s">
        <v>80</v>
      </c>
      <c r="H38" s="73">
        <v>16.87</v>
      </c>
      <c r="I38" s="46">
        <v>0</v>
      </c>
      <c r="J38" s="46">
        <v>0</v>
      </c>
      <c r="K38" s="46">
        <v>4.0999999999999996</v>
      </c>
      <c r="L38" s="46">
        <v>6.88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27.85</v>
      </c>
      <c r="W38">
        <v>16.87</v>
      </c>
      <c r="X38">
        <v>6.88</v>
      </c>
      <c r="Y38">
        <v>4.0999999999999996</v>
      </c>
      <c r="Z38">
        <v>0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5.71</v>
      </c>
      <c r="L39" s="46">
        <v>9.82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15.53</v>
      </c>
      <c r="W39">
        <v>0</v>
      </c>
      <c r="X39">
        <v>9.82</v>
      </c>
      <c r="Y39">
        <v>5.71</v>
      </c>
      <c r="Z39">
        <v>0</v>
      </c>
    </row>
    <row r="40" spans="7:26">
      <c r="G40" t="s">
        <v>82</v>
      </c>
      <c r="H40" s="73">
        <v>46.22</v>
      </c>
      <c r="I40" s="46">
        <v>0</v>
      </c>
      <c r="J40" s="46">
        <v>0</v>
      </c>
      <c r="K40" s="46">
        <v>4.5199999999999996</v>
      </c>
      <c r="L40" s="46">
        <v>7.47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58.21</v>
      </c>
      <c r="W40">
        <v>46.22</v>
      </c>
      <c r="X40">
        <v>7.47</v>
      </c>
      <c r="Y40">
        <v>4.5199999999999996</v>
      </c>
      <c r="Z40">
        <v>0</v>
      </c>
    </row>
    <row r="41" spans="7:26">
      <c r="G41" t="s">
        <v>83</v>
      </c>
      <c r="H41" s="73">
        <v>48.12</v>
      </c>
      <c r="I41" s="46">
        <v>0</v>
      </c>
      <c r="J41" s="46">
        <v>0</v>
      </c>
      <c r="K41" s="46">
        <v>3.3</v>
      </c>
      <c r="L41" s="46">
        <v>5.08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56.5</v>
      </c>
      <c r="W41">
        <v>48.12</v>
      </c>
      <c r="X41">
        <v>5.08</v>
      </c>
      <c r="Y41">
        <v>3.3</v>
      </c>
      <c r="Z41">
        <v>0</v>
      </c>
    </row>
    <row r="42" spans="7:26">
      <c r="G42" t="s">
        <v>84</v>
      </c>
      <c r="H42" s="73">
        <v>50.44</v>
      </c>
      <c r="I42" s="46">
        <v>0</v>
      </c>
      <c r="J42" s="46">
        <v>0</v>
      </c>
      <c r="K42" s="46">
        <v>3.77</v>
      </c>
      <c r="L42" s="46">
        <v>5.58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59.79</v>
      </c>
      <c r="W42">
        <v>50.44</v>
      </c>
      <c r="X42">
        <v>5.58</v>
      </c>
      <c r="Y42">
        <v>3.77</v>
      </c>
      <c r="Z42">
        <v>0</v>
      </c>
    </row>
    <row r="43" spans="7:26">
      <c r="G43" t="s">
        <v>85</v>
      </c>
      <c r="H43" s="73">
        <v>55.84</v>
      </c>
      <c r="I43" s="46">
        <v>0</v>
      </c>
      <c r="J43" s="46">
        <v>0</v>
      </c>
      <c r="K43" s="46">
        <v>8.9</v>
      </c>
      <c r="L43" s="46">
        <v>12.47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77.209999999999994</v>
      </c>
      <c r="W43">
        <v>55.84</v>
      </c>
      <c r="X43">
        <v>12.47</v>
      </c>
      <c r="Y43">
        <v>8.9</v>
      </c>
      <c r="Z43">
        <v>0</v>
      </c>
    </row>
    <row r="44" spans="7:26">
      <c r="G44" t="s">
        <v>86</v>
      </c>
      <c r="H44" s="73">
        <v>67.52</v>
      </c>
      <c r="I44" s="46">
        <v>0</v>
      </c>
      <c r="J44" s="46">
        <v>0</v>
      </c>
      <c r="K44" s="46">
        <v>18.899999999999999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86.42</v>
      </c>
      <c r="W44">
        <v>67.52</v>
      </c>
      <c r="X44">
        <v>0</v>
      </c>
      <c r="Y44">
        <v>18.899999999999999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29.74</v>
      </c>
      <c r="L45" s="46">
        <v>4.03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33.770000000000003</v>
      </c>
      <c r="W45">
        <v>0</v>
      </c>
      <c r="X45">
        <v>4.03</v>
      </c>
      <c r="Y45">
        <v>29.74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28.79</v>
      </c>
      <c r="L46" s="46">
        <v>36.46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65.25</v>
      </c>
      <c r="W46">
        <v>0</v>
      </c>
      <c r="X46">
        <v>36.46</v>
      </c>
      <c r="Y46">
        <v>28.79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35.5</v>
      </c>
      <c r="M47" s="74">
        <v>2.68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38.18</v>
      </c>
      <c r="W47">
        <v>0</v>
      </c>
      <c r="X47">
        <v>35.5</v>
      </c>
      <c r="Y47">
        <v>0</v>
      </c>
      <c r="Z47">
        <v>2.68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34.549999999999997</v>
      </c>
      <c r="M48" s="74">
        <v>2.5299999999999998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37.08</v>
      </c>
      <c r="W48">
        <v>0</v>
      </c>
      <c r="X48">
        <v>34.549999999999997</v>
      </c>
      <c r="Y48">
        <v>0</v>
      </c>
      <c r="Z48">
        <v>2.5299999999999998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33.590000000000003</v>
      </c>
      <c r="M49" s="74">
        <v>3.93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37.520000000000003</v>
      </c>
      <c r="W49">
        <v>0</v>
      </c>
      <c r="X49">
        <v>33.590000000000003</v>
      </c>
      <c r="Y49">
        <v>0</v>
      </c>
      <c r="Z49">
        <v>3.93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33.58</v>
      </c>
      <c r="M50" s="74">
        <v>4.13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37.71</v>
      </c>
      <c r="W50">
        <v>0</v>
      </c>
      <c r="X50">
        <v>33.58</v>
      </c>
      <c r="Y50">
        <v>0</v>
      </c>
      <c r="Z50">
        <v>4.13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23.98</v>
      </c>
      <c r="M51" s="74">
        <v>5.28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29.26</v>
      </c>
      <c r="W51">
        <v>0</v>
      </c>
      <c r="X51">
        <v>23.98</v>
      </c>
      <c r="Y51">
        <v>0</v>
      </c>
      <c r="Z51">
        <v>5.28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23.98</v>
      </c>
      <c r="M52" s="74">
        <v>7.68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31.66</v>
      </c>
      <c r="W52">
        <v>0</v>
      </c>
      <c r="X52">
        <v>23.98</v>
      </c>
      <c r="Y52">
        <v>0</v>
      </c>
      <c r="Z52">
        <v>7.68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23.99</v>
      </c>
      <c r="M53" s="74">
        <v>7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30.99</v>
      </c>
      <c r="W53">
        <v>0</v>
      </c>
      <c r="X53">
        <v>23.99</v>
      </c>
      <c r="Y53">
        <v>0</v>
      </c>
      <c r="Z53">
        <v>7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23.02</v>
      </c>
      <c r="M54" s="74">
        <v>7.68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30.7</v>
      </c>
      <c r="W54">
        <v>0</v>
      </c>
      <c r="X54">
        <v>23.02</v>
      </c>
      <c r="Y54">
        <v>0</v>
      </c>
      <c r="Z54">
        <v>7.68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10.56</v>
      </c>
      <c r="M55" s="74">
        <v>6.04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16.600000000000001</v>
      </c>
      <c r="W55">
        <v>0</v>
      </c>
      <c r="X55">
        <v>10.56</v>
      </c>
      <c r="Y55">
        <v>0</v>
      </c>
      <c r="Z55">
        <v>6.04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10.56</v>
      </c>
      <c r="M56" s="74">
        <v>6.33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16.89</v>
      </c>
      <c r="W56">
        <v>0</v>
      </c>
      <c r="X56">
        <v>10.56</v>
      </c>
      <c r="Y56">
        <v>0</v>
      </c>
      <c r="Z56">
        <v>6.33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10.55</v>
      </c>
      <c r="M57" s="74">
        <v>9.5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20.05</v>
      </c>
      <c r="W57">
        <v>0</v>
      </c>
      <c r="X57">
        <v>10.55</v>
      </c>
      <c r="Y57">
        <v>0</v>
      </c>
      <c r="Z57">
        <v>9.5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10.56</v>
      </c>
      <c r="M58" s="74">
        <v>8.25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18.809999999999999</v>
      </c>
      <c r="W58">
        <v>0</v>
      </c>
      <c r="X58">
        <v>10.56</v>
      </c>
      <c r="Y58">
        <v>0</v>
      </c>
      <c r="Z58">
        <v>8.25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10.55</v>
      </c>
      <c r="M59" s="74">
        <v>8.5399999999999991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19.09</v>
      </c>
      <c r="W59">
        <v>0</v>
      </c>
      <c r="X59">
        <v>10.55</v>
      </c>
      <c r="Y59">
        <v>0</v>
      </c>
      <c r="Z59">
        <v>8.5399999999999991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10.55</v>
      </c>
      <c r="M60" s="74">
        <v>9.5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20.05</v>
      </c>
      <c r="W60">
        <v>0</v>
      </c>
      <c r="X60">
        <v>10.55</v>
      </c>
      <c r="Y60">
        <v>0</v>
      </c>
      <c r="Z60">
        <v>9.5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10.55</v>
      </c>
      <c r="M61" s="74">
        <v>9.5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20.05</v>
      </c>
      <c r="W61">
        <v>0</v>
      </c>
      <c r="X61">
        <v>10.55</v>
      </c>
      <c r="Y61">
        <v>0</v>
      </c>
      <c r="Z61">
        <v>9.5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10.56</v>
      </c>
      <c r="M62" s="74">
        <v>7.29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17.850000000000001</v>
      </c>
      <c r="W62">
        <v>0</v>
      </c>
      <c r="X62">
        <v>10.56</v>
      </c>
      <c r="Y62">
        <v>0</v>
      </c>
      <c r="Z62">
        <v>7.29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10.55</v>
      </c>
      <c r="M63" s="74">
        <v>6.24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16.79</v>
      </c>
      <c r="W63">
        <v>0</v>
      </c>
      <c r="X63">
        <v>10.55</v>
      </c>
      <c r="Y63">
        <v>0</v>
      </c>
      <c r="Z63">
        <v>6.24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10.55</v>
      </c>
      <c r="M64" s="74">
        <v>9.5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20.05</v>
      </c>
      <c r="W64">
        <v>0</v>
      </c>
      <c r="X64">
        <v>10.55</v>
      </c>
      <c r="Y64">
        <v>0</v>
      </c>
      <c r="Z64">
        <v>9.5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10.55</v>
      </c>
      <c r="M65" s="74">
        <v>9.5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20.05</v>
      </c>
      <c r="W65">
        <v>0</v>
      </c>
      <c r="X65">
        <v>10.55</v>
      </c>
      <c r="Y65">
        <v>0</v>
      </c>
      <c r="Z65">
        <v>9.5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10.55</v>
      </c>
      <c r="M66" s="74">
        <v>8.83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19.38</v>
      </c>
      <c r="W66">
        <v>0</v>
      </c>
      <c r="X66">
        <v>10.55</v>
      </c>
      <c r="Y66">
        <v>0</v>
      </c>
      <c r="Z66">
        <v>8.83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7.96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7.96</v>
      </c>
      <c r="W67">
        <v>0</v>
      </c>
      <c r="X67">
        <v>0</v>
      </c>
      <c r="Y67">
        <v>0</v>
      </c>
      <c r="Z67">
        <v>7.96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7.77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7.77</v>
      </c>
      <c r="W68">
        <v>0</v>
      </c>
      <c r="X68">
        <v>0</v>
      </c>
      <c r="Y68">
        <v>0</v>
      </c>
      <c r="Z68">
        <v>7.77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7.29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7.29</v>
      </c>
      <c r="W69">
        <v>0</v>
      </c>
      <c r="X69">
        <v>0</v>
      </c>
      <c r="Y69">
        <v>0</v>
      </c>
      <c r="Z69">
        <v>7.29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7.58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7.58</v>
      </c>
      <c r="W70">
        <v>0</v>
      </c>
      <c r="X70">
        <v>0</v>
      </c>
      <c r="Y70">
        <v>0</v>
      </c>
      <c r="Z70">
        <v>7.58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5.85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5.85</v>
      </c>
      <c r="W71">
        <v>0</v>
      </c>
      <c r="X71">
        <v>0</v>
      </c>
      <c r="Y71">
        <v>0</v>
      </c>
      <c r="Z71">
        <v>5.85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3.1</v>
      </c>
      <c r="L72" s="46">
        <v>7.74</v>
      </c>
      <c r="M72" s="74">
        <v>2.17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13.01</v>
      </c>
      <c r="W72">
        <v>0</v>
      </c>
      <c r="X72">
        <v>7.74</v>
      </c>
      <c r="Y72">
        <v>3.1</v>
      </c>
      <c r="Z72">
        <v>2.17</v>
      </c>
    </row>
    <row r="73" spans="7:26">
      <c r="G73" t="s">
        <v>115</v>
      </c>
      <c r="H73" s="73">
        <v>0.12</v>
      </c>
      <c r="I73" s="46">
        <v>0</v>
      </c>
      <c r="J73" s="46">
        <v>0</v>
      </c>
      <c r="K73" s="46">
        <v>0.42</v>
      </c>
      <c r="L73" s="46">
        <v>1.1399999999999999</v>
      </c>
      <c r="M73" s="74">
        <v>0.37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2.0499999999999998</v>
      </c>
      <c r="W73">
        <v>0.12</v>
      </c>
      <c r="X73">
        <v>1.1399999999999999</v>
      </c>
      <c r="Y73">
        <v>0.42</v>
      </c>
      <c r="Z73">
        <v>0.37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0.27</v>
      </c>
      <c r="L74" s="46">
        <v>0.72</v>
      </c>
      <c r="M74" s="74">
        <v>0.26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1.25</v>
      </c>
      <c r="W74">
        <v>0</v>
      </c>
      <c r="X74">
        <v>0.72</v>
      </c>
      <c r="Y74">
        <v>0.27</v>
      </c>
      <c r="Z74">
        <v>0.26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0.14000000000000001</v>
      </c>
      <c r="L75" s="46">
        <v>0.42</v>
      </c>
      <c r="M75" s="74">
        <v>0.14000000000000001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0.7</v>
      </c>
      <c r="W75">
        <v>0</v>
      </c>
      <c r="X75">
        <v>0.42</v>
      </c>
      <c r="Y75">
        <v>0.14000000000000001</v>
      </c>
      <c r="Z75">
        <v>0.14000000000000001</v>
      </c>
    </row>
    <row r="76" spans="7:26">
      <c r="G76" t="s">
        <v>118</v>
      </c>
      <c r="H76" s="73">
        <v>0.1</v>
      </c>
      <c r="I76" s="46">
        <v>0</v>
      </c>
      <c r="J76" s="46">
        <v>0</v>
      </c>
      <c r="K76" s="46">
        <v>0.12</v>
      </c>
      <c r="L76" s="46">
        <v>0.35</v>
      </c>
      <c r="M76" s="74">
        <v>0.11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0.68</v>
      </c>
      <c r="W76">
        <v>0.1</v>
      </c>
      <c r="X76">
        <v>0.35</v>
      </c>
      <c r="Y76">
        <v>0.12</v>
      </c>
      <c r="Z76">
        <v>0.11</v>
      </c>
    </row>
    <row r="77" spans="7:26">
      <c r="G77" t="s">
        <v>119</v>
      </c>
      <c r="H77" s="73">
        <v>0.36</v>
      </c>
      <c r="I77" s="46">
        <v>0</v>
      </c>
      <c r="J77" s="46">
        <v>0</v>
      </c>
      <c r="K77" s="46">
        <v>0.12</v>
      </c>
      <c r="L77" s="46">
        <v>0.35</v>
      </c>
      <c r="M77" s="74">
        <v>0.12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0.95</v>
      </c>
      <c r="W77">
        <v>0.36</v>
      </c>
      <c r="X77">
        <v>0.35</v>
      </c>
      <c r="Y77">
        <v>0.12</v>
      </c>
      <c r="Z77">
        <v>0.12</v>
      </c>
    </row>
    <row r="78" spans="7:26">
      <c r="G78" t="s">
        <v>120</v>
      </c>
      <c r="H78" s="73">
        <v>0.04</v>
      </c>
      <c r="I78" s="46">
        <v>0</v>
      </c>
      <c r="J78" s="46">
        <v>0</v>
      </c>
      <c r="K78" s="46">
        <v>0.12</v>
      </c>
      <c r="L78" s="46">
        <v>0.37</v>
      </c>
      <c r="M78" s="74">
        <v>0.12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0.65</v>
      </c>
      <c r="W78">
        <v>0.04</v>
      </c>
      <c r="X78">
        <v>0.37</v>
      </c>
      <c r="Y78">
        <v>0.12</v>
      </c>
      <c r="Z78">
        <v>0.12</v>
      </c>
    </row>
    <row r="79" spans="7:26">
      <c r="G79" t="s">
        <v>121</v>
      </c>
      <c r="H79" s="73">
        <v>2.76</v>
      </c>
      <c r="I79" s="46">
        <v>0</v>
      </c>
      <c r="J79" s="46">
        <v>0</v>
      </c>
      <c r="K79" s="46">
        <v>0.15</v>
      </c>
      <c r="L79" s="46">
        <v>0.46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3.37</v>
      </c>
      <c r="W79">
        <v>2.76</v>
      </c>
      <c r="X79">
        <v>0.46</v>
      </c>
      <c r="Y79">
        <v>0.15</v>
      </c>
      <c r="Z79">
        <v>0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0.27</v>
      </c>
      <c r="L80" s="46">
        <v>0.8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1.07</v>
      </c>
      <c r="W80">
        <v>0</v>
      </c>
      <c r="X80">
        <v>0.8</v>
      </c>
      <c r="Y80">
        <v>0.27</v>
      </c>
      <c r="Z80">
        <v>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9.6</v>
      </c>
      <c r="L81" s="46">
        <v>10.55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20.149999999999999</v>
      </c>
      <c r="W81">
        <v>0</v>
      </c>
      <c r="X81">
        <v>10.55</v>
      </c>
      <c r="Y81">
        <v>9.6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9.6</v>
      </c>
      <c r="L82" s="46">
        <v>10.55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20.149999999999999</v>
      </c>
      <c r="W82">
        <v>0</v>
      </c>
      <c r="X82">
        <v>10.55</v>
      </c>
      <c r="Y82">
        <v>9.6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9.6</v>
      </c>
      <c r="L83" s="46">
        <v>10.55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20.149999999999999</v>
      </c>
      <c r="W83">
        <v>0</v>
      </c>
      <c r="X83">
        <v>10.55</v>
      </c>
      <c r="Y83">
        <v>9.6</v>
      </c>
      <c r="Z83">
        <v>0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9.6</v>
      </c>
      <c r="L84" s="46">
        <v>10.55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20.149999999999999</v>
      </c>
      <c r="W84">
        <v>0</v>
      </c>
      <c r="X84">
        <v>10.55</v>
      </c>
      <c r="Y84">
        <v>9.6</v>
      </c>
      <c r="Z84">
        <v>0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9.6</v>
      </c>
      <c r="L85" s="46">
        <v>10.55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20.149999999999999</v>
      </c>
      <c r="W85">
        <v>0</v>
      </c>
      <c r="X85">
        <v>10.55</v>
      </c>
      <c r="Y85">
        <v>9.6</v>
      </c>
      <c r="Z85">
        <v>0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9.6</v>
      </c>
      <c r="L86" s="46">
        <v>10.55</v>
      </c>
      <c r="M86" s="74">
        <v>3.24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23.39</v>
      </c>
      <c r="W86">
        <v>0</v>
      </c>
      <c r="X86">
        <v>10.55</v>
      </c>
      <c r="Y86">
        <v>9.6</v>
      </c>
      <c r="Z86">
        <v>3.24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10.55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10.55</v>
      </c>
      <c r="W87">
        <v>0</v>
      </c>
      <c r="X87">
        <v>10.55</v>
      </c>
      <c r="Y87">
        <v>0</v>
      </c>
      <c r="Z87">
        <v>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  <c r="X88">
        <v>0</v>
      </c>
      <c r="Y88">
        <v>0</v>
      </c>
      <c r="Z88">
        <v>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10.55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10.55</v>
      </c>
      <c r="W89">
        <v>0</v>
      </c>
      <c r="X89">
        <v>10.55</v>
      </c>
      <c r="Y89">
        <v>0</v>
      </c>
      <c r="Z89">
        <v>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10.55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10.55</v>
      </c>
      <c r="W90">
        <v>0</v>
      </c>
      <c r="X90">
        <v>10.55</v>
      </c>
      <c r="Y90">
        <v>0</v>
      </c>
      <c r="Z90">
        <v>0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10.55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10.55</v>
      </c>
      <c r="W91">
        <v>0</v>
      </c>
      <c r="X91">
        <v>10.55</v>
      </c>
      <c r="Y91">
        <v>0</v>
      </c>
      <c r="Z91">
        <v>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3.81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3.81</v>
      </c>
      <c r="W92">
        <v>0</v>
      </c>
      <c r="X92">
        <v>3.81</v>
      </c>
      <c r="Y92">
        <v>0</v>
      </c>
      <c r="Z92">
        <v>0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3.35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3.35</v>
      </c>
      <c r="W93">
        <v>0</v>
      </c>
      <c r="X93">
        <v>3.35</v>
      </c>
      <c r="Y93">
        <v>0</v>
      </c>
      <c r="Z93">
        <v>0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10.55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10.55</v>
      </c>
      <c r="W94">
        <v>0</v>
      </c>
      <c r="X94">
        <v>10.55</v>
      </c>
      <c r="Y94">
        <v>0</v>
      </c>
      <c r="Z94">
        <v>0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10.55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10.55</v>
      </c>
      <c r="W95">
        <v>0</v>
      </c>
      <c r="X95">
        <v>10.55</v>
      </c>
      <c r="Y95">
        <v>0</v>
      </c>
      <c r="Z95">
        <v>0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3.29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3.29</v>
      </c>
      <c r="W96">
        <v>0</v>
      </c>
      <c r="X96">
        <v>3.29</v>
      </c>
      <c r="Y96">
        <v>0</v>
      </c>
      <c r="Z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3.31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3.31</v>
      </c>
      <c r="W97">
        <v>0</v>
      </c>
      <c r="X97">
        <v>3.31</v>
      </c>
      <c r="Y97">
        <v>0</v>
      </c>
      <c r="Z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3.07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3.07</v>
      </c>
      <c r="W98">
        <v>0</v>
      </c>
      <c r="X98">
        <v>3.07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7.6665000000000011E-2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4.4557499999999993E-2</v>
      </c>
      <c r="L99" s="69">
        <f t="shared" si="1"/>
        <v>0.21124999999999969</v>
      </c>
      <c r="M99" s="69">
        <f t="shared" si="1"/>
        <v>4.7315000000000003E-2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0.37978749999999983</v>
      </c>
      <c r="W99">
        <f t="shared" si="1"/>
        <v>7.6665000000000011E-2</v>
      </c>
      <c r="X99">
        <f t="shared" si="1"/>
        <v>0.21124999999999969</v>
      </c>
      <c r="Y99">
        <f t="shared" si="1"/>
        <v>4.4557499999999993E-2</v>
      </c>
      <c r="Z99">
        <f t="shared" si="1"/>
        <v>4.7315000000000003E-2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93"/>
      <c r="F1" s="193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45304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45304</v>
      </c>
      <c r="B1" s="222"/>
      <c r="C1" s="222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372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7">
      <c r="A2" s="25" t="s">
        <v>44</v>
      </c>
      <c r="B2" s="222"/>
      <c r="C2" s="222"/>
      <c r="D2" s="226"/>
      <c r="E2" s="215"/>
      <c r="F2" s="215"/>
      <c r="G2" s="215"/>
      <c r="H2" s="215"/>
      <c r="I2" s="215"/>
      <c r="J2" s="215"/>
      <c r="K2" s="215"/>
      <c r="L2" s="222"/>
      <c r="M2" s="222"/>
      <c r="N2" s="222"/>
      <c r="O2" s="222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7">
      <c r="A3" t="s">
        <v>45</v>
      </c>
      <c r="D3">
        <f>TWEPL!P3</f>
        <v>10.0128</v>
      </c>
      <c r="E3">
        <f>GT_NG!P3</f>
        <v>14.525919685481606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134.61000000000001</v>
      </c>
      <c r="J3">
        <f>Bawana_RLNG!P3</f>
        <v>0</v>
      </c>
      <c r="K3">
        <f>Bawana_Spot!P3</f>
        <v>150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652.09913446946837</v>
      </c>
      <c r="P3" s="36">
        <v>86.36</v>
      </c>
      <c r="Q3" s="36">
        <v>14.389999999999997</v>
      </c>
      <c r="R3" s="38">
        <v>0</v>
      </c>
      <c r="S3" s="38">
        <v>0</v>
      </c>
      <c r="T3" s="37">
        <f>SUMPRODUCT(LTA!J3:AN3,LTA!J$101:AN$101,LTA!J$103:AN$103)</f>
        <v>18.329999999999998</v>
      </c>
      <c r="U3" s="37">
        <f>SUMPRODUCT(LTA!J3:AN3,LTA!J$102:AN$102,LTA!J$103:AN$103)</f>
        <v>73.539999999999992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192.29</v>
      </c>
      <c r="AB3" s="75">
        <f>-STOA!N3</f>
        <v>-218.02999999999997</v>
      </c>
      <c r="AC3">
        <f>SUMIF(B3:AB3,"&gt;0")*$AC$2-SUMIF(B3:AB3,"&lt;0")*($AC$2/(1-$AC$2))+SUMIF(AI3:AR3,"&gt;0")*$AC$2-SUMIF(AI3:AR3,"&lt;0")*($AC$2/(1-$AC$2))</f>
        <v>13.251376493659142</v>
      </c>
      <c r="AD3">
        <f>SUM(B3:AB3,AI3:AT3)-AC3</f>
        <v>1126.3864776612909</v>
      </c>
      <c r="AE3">
        <f>'IDT-1'!B3</f>
        <v>0</v>
      </c>
      <c r="AF3" s="24"/>
      <c r="AG3">
        <f>SUM(AD3:AF3)</f>
        <v>1126.3864776612909</v>
      </c>
      <c r="AI3" s="34">
        <f>PXIL!H3</f>
        <v>0</v>
      </c>
      <c r="AJ3" s="34">
        <f>PXIL!N3</f>
        <v>0</v>
      </c>
      <c r="AK3" s="34">
        <f>RTM_IEX!H3</f>
        <v>11.51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10.43</v>
      </c>
      <c r="E4">
        <f>GT_NG!P4</f>
        <v>14.525919685481606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134.61000000000001</v>
      </c>
      <c r="J4">
        <f>Bawana_RLNG!P4</f>
        <v>0</v>
      </c>
      <c r="K4">
        <f>Bawana_Spot!P4</f>
        <v>150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609.43993829684791</v>
      </c>
      <c r="P4" s="36">
        <v>57.57</v>
      </c>
      <c r="Q4" s="36">
        <v>14.389999999999997</v>
      </c>
      <c r="R4" s="38">
        <v>0</v>
      </c>
      <c r="S4" s="38">
        <v>0</v>
      </c>
      <c r="T4" s="37">
        <f>SUMPRODUCT(LTA!J4:AN4,LTA!J$101:AN$101,LTA!J$103:AN$103)</f>
        <v>18.329999999999998</v>
      </c>
      <c r="U4" s="37">
        <f>SUMPRODUCT(LTA!J4:AN4,LTA!J$102:AN$102,LTA!J$103:AN$103)</f>
        <v>73.34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192.29</v>
      </c>
      <c r="AB4" s="75">
        <f>-STOA!N4</f>
        <v>-218.02999999999997</v>
      </c>
      <c r="AC4">
        <f t="shared" ref="AC4:AC67" si="0">SUMIF(B4:AB4,"&gt;0")*$AC$2-SUMIF(B4:AB4,"&lt;0")*($AC$2/(1-$AC$2))+SUMIF(AI4:AR4,"&gt;0")*$AC$2-SUMIF(AI4:AR4,"&lt;0")*($AC$2/(1-$AC$2))</f>
        <v>12.741647725809131</v>
      </c>
      <c r="AD4">
        <f t="shared" ref="AD4:AD67" si="1">SUM(B4:AB4,AI4:AT4)-AC4</f>
        <v>1066.2142102565203</v>
      </c>
      <c r="AE4">
        <f>'IDT-1'!B4</f>
        <v>0</v>
      </c>
      <c r="AF4" s="24"/>
      <c r="AG4">
        <f t="shared" ref="AG4:AG67" si="2">SUM(AD4:AF4)</f>
        <v>1066.2142102565203</v>
      </c>
      <c r="AI4" s="34">
        <f>PXIL!H4</f>
        <v>0</v>
      </c>
      <c r="AJ4" s="34">
        <f>PXIL!N4</f>
        <v>0</v>
      </c>
      <c r="AK4" s="34">
        <f>RTM_IEX!H4</f>
        <v>22.06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10.43</v>
      </c>
      <c r="E5">
        <f>GT_NG!P5</f>
        <v>14.525919685481606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134.61000000000001</v>
      </c>
      <c r="J5">
        <f>Bawana_RLNG!P5</f>
        <v>0</v>
      </c>
      <c r="K5">
        <f>Bawana_Spot!P5</f>
        <v>150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584.82361427116837</v>
      </c>
      <c r="P5" s="36">
        <v>57.57</v>
      </c>
      <c r="Q5" s="36">
        <v>14.389999999999997</v>
      </c>
      <c r="R5" s="38">
        <v>0</v>
      </c>
      <c r="S5" s="38">
        <v>0</v>
      </c>
      <c r="T5" s="37">
        <f>SUMPRODUCT(LTA!J5:AN5,LTA!J$101:AN$101,LTA!J$103:AN$103)</f>
        <v>18.329999999999998</v>
      </c>
      <c r="U5" s="37">
        <f>SUMPRODUCT(LTA!J5:AN5,LTA!J$102:AN$102,LTA!J$103:AN$103)</f>
        <v>73.14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192.29</v>
      </c>
      <c r="AB5" s="75">
        <f>-STOA!N5</f>
        <v>-218.02999999999997</v>
      </c>
      <c r="AC5">
        <f t="shared" si="0"/>
        <v>12.533274603993423</v>
      </c>
      <c r="AD5">
        <f t="shared" si="1"/>
        <v>1041.6162593526565</v>
      </c>
      <c r="AE5">
        <f>'IDT-1'!B5</f>
        <v>0</v>
      </c>
      <c r="AF5" s="24"/>
      <c r="AG5">
        <f t="shared" si="2"/>
        <v>1041.6162593526565</v>
      </c>
      <c r="AI5" s="34">
        <f>PXIL!H5</f>
        <v>0</v>
      </c>
      <c r="AJ5" s="34">
        <f>PXIL!N5</f>
        <v>0</v>
      </c>
      <c r="AK5" s="34">
        <f>RTM_IEX!H5</f>
        <v>22.07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10.43</v>
      </c>
      <c r="E6">
        <f>GT_NG!P6</f>
        <v>14.525919685481606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134.61000000000001</v>
      </c>
      <c r="J6">
        <f>Bawana_RLNG!P6</f>
        <v>0</v>
      </c>
      <c r="K6">
        <f>Bawana_Spot!P6</f>
        <v>150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585.18929556958096</v>
      </c>
      <c r="P6" s="36">
        <v>57.57</v>
      </c>
      <c r="Q6" s="36">
        <v>14.389999999999997</v>
      </c>
      <c r="R6" s="38">
        <v>0</v>
      </c>
      <c r="S6" s="38">
        <v>0</v>
      </c>
      <c r="T6" s="37">
        <f>SUMPRODUCT(LTA!J6:AN6,LTA!J$101:AN$101,LTA!J$103:AN$103)</f>
        <v>18.329999999999998</v>
      </c>
      <c r="U6" s="37">
        <f>SUMPRODUCT(LTA!J6:AN6,LTA!J$102:AN$102,LTA!J$103:AN$103)</f>
        <v>72.64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-38</v>
      </c>
      <c r="AA6" s="75">
        <f>STOA!H6</f>
        <v>192.29</v>
      </c>
      <c r="AB6" s="75">
        <f>-STOA!N6</f>
        <v>-218.02999999999997</v>
      </c>
      <c r="AC6">
        <f t="shared" si="0"/>
        <v>12.797602320445874</v>
      </c>
      <c r="AD6">
        <f t="shared" si="1"/>
        <v>996.49761293461688</v>
      </c>
      <c r="AE6">
        <f>'IDT-1'!B6</f>
        <v>0</v>
      </c>
      <c r="AF6" s="24"/>
      <c r="AG6">
        <f t="shared" si="2"/>
        <v>996.49761293461688</v>
      </c>
      <c r="AI6" s="34">
        <f>PXIL!H6</f>
        <v>0</v>
      </c>
      <c r="AJ6" s="34">
        <f>PXIL!N6</f>
        <v>0</v>
      </c>
      <c r="AK6" s="34">
        <f>RTM_IEX!H6</f>
        <v>15.35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10.43</v>
      </c>
      <c r="E7">
        <f>GT_NG!P7</f>
        <v>14.525919685481606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134.61000000000001</v>
      </c>
      <c r="J7">
        <f>Bawana_RLNG!P7</f>
        <v>0</v>
      </c>
      <c r="K7">
        <f>Bawana_Spot!P7</f>
        <v>150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586.35585276598522</v>
      </c>
      <c r="P7" s="36">
        <v>57.57</v>
      </c>
      <c r="Q7" s="36">
        <v>14.389999999999997</v>
      </c>
      <c r="R7" s="38">
        <v>0</v>
      </c>
      <c r="S7" s="38">
        <v>0</v>
      </c>
      <c r="T7" s="37">
        <f>SUMPRODUCT(LTA!J7:AN7,LTA!J$101:AN$101,LTA!J$103:AN$103)</f>
        <v>18.329999999999998</v>
      </c>
      <c r="U7" s="37">
        <f>SUMPRODUCT(LTA!J7:AN7,LTA!J$102:AN$102,LTA!J$103:AN$103)</f>
        <v>71.67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-80</v>
      </c>
      <c r="AA7" s="75">
        <f>STOA!H7</f>
        <v>192.29</v>
      </c>
      <c r="AB7" s="75">
        <f>-STOA!N7</f>
        <v>-218.02999999999997</v>
      </c>
      <c r="AC7">
        <f t="shared" si="0"/>
        <v>13.16310602534101</v>
      </c>
      <c r="AD7">
        <f t="shared" si="1"/>
        <v>955.28866642612593</v>
      </c>
      <c r="AE7">
        <f>'IDT-1'!B7</f>
        <v>0</v>
      </c>
      <c r="AF7" s="24"/>
      <c r="AG7">
        <f t="shared" si="2"/>
        <v>955.28866642612593</v>
      </c>
      <c r="AI7" s="34">
        <f>PXIL!H7</f>
        <v>0</v>
      </c>
      <c r="AJ7" s="34">
        <f>PXIL!N7</f>
        <v>0</v>
      </c>
      <c r="AK7" s="34">
        <f>RTM_IEX!H7</f>
        <v>16.309999999999999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10.43</v>
      </c>
      <c r="E8">
        <f>GT_NG!P8</f>
        <v>14.525919685481606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134.61000000000001</v>
      </c>
      <c r="J8">
        <f>Bawana_RLNG!P8</f>
        <v>0</v>
      </c>
      <c r="K8">
        <f>Bawana_Spot!P8</f>
        <v>150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586.35585276598522</v>
      </c>
      <c r="P8" s="36">
        <v>57.57</v>
      </c>
      <c r="Q8" s="36">
        <v>14.389999999999997</v>
      </c>
      <c r="R8" s="38">
        <v>0</v>
      </c>
      <c r="S8" s="38">
        <v>0</v>
      </c>
      <c r="T8" s="37">
        <f>SUMPRODUCT(LTA!J8:AN8,LTA!J$101:AN$101,LTA!J$103:AN$103)</f>
        <v>10.01</v>
      </c>
      <c r="U8" s="37">
        <f>SUMPRODUCT(LTA!J8:AN8,LTA!J$102:AN$102,LTA!J$103:AN$103)</f>
        <v>58.81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-111</v>
      </c>
      <c r="AA8" s="75">
        <f>STOA!H8</f>
        <v>192.29</v>
      </c>
      <c r="AB8" s="75">
        <f>-STOA!N8</f>
        <v>-218.02999999999997</v>
      </c>
      <c r="AC8">
        <f t="shared" si="0"/>
        <v>13.36867591481257</v>
      </c>
      <c r="AD8">
        <f t="shared" si="1"/>
        <v>917.29309653665439</v>
      </c>
      <c r="AE8">
        <f>'IDT-1'!B8</f>
        <v>0</v>
      </c>
      <c r="AF8" s="24"/>
      <c r="AG8">
        <f t="shared" si="2"/>
        <v>917.29309653665439</v>
      </c>
      <c r="AI8" s="34">
        <f>PXIL!H8</f>
        <v>0</v>
      </c>
      <c r="AJ8" s="34">
        <f>PXIL!N8</f>
        <v>0</v>
      </c>
      <c r="AK8" s="34">
        <f>RTM_IEX!H8</f>
        <v>30.7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10.43</v>
      </c>
      <c r="E9">
        <f>GT_NG!P9</f>
        <v>14.525919685481606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134.61000000000001</v>
      </c>
      <c r="J9">
        <f>Bawana_RLNG!P9</f>
        <v>0</v>
      </c>
      <c r="K9">
        <f>Bawana_Spot!P9</f>
        <v>150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595.7690467340052</v>
      </c>
      <c r="P9" s="36">
        <v>57.57</v>
      </c>
      <c r="Q9" s="36">
        <v>14.389999999999997</v>
      </c>
      <c r="R9" s="38">
        <v>0</v>
      </c>
      <c r="S9" s="38">
        <v>0</v>
      </c>
      <c r="T9" s="37">
        <f>SUMPRODUCT(LTA!J9:AN9,LTA!J$101:AN$101,LTA!J$103:AN$103)</f>
        <v>10.01</v>
      </c>
      <c r="U9" s="37">
        <f>SUMPRODUCT(LTA!J9:AN9,LTA!J$102:AN$102,LTA!J$103:AN$103)</f>
        <v>58.05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-144</v>
      </c>
      <c r="AA9" s="75">
        <f>STOA!H9</f>
        <v>192.29</v>
      </c>
      <c r="AB9" s="75">
        <f>-STOA!N9</f>
        <v>-218.02999999999997</v>
      </c>
      <c r="AC9">
        <f t="shared" si="0"/>
        <v>13.463030949065278</v>
      </c>
      <c r="AD9">
        <f t="shared" si="1"/>
        <v>862.15193547042156</v>
      </c>
      <c r="AE9">
        <f>'IDT-1'!B9</f>
        <v>0</v>
      </c>
      <c r="AF9" s="24"/>
      <c r="AG9">
        <f t="shared" si="2"/>
        <v>862.15193547042156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10.43</v>
      </c>
      <c r="E10">
        <f>GT_NG!P10</f>
        <v>14.525919685481606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134.61000000000001</v>
      </c>
      <c r="J10">
        <f>Bawana_RLNG!P10</f>
        <v>0</v>
      </c>
      <c r="K10">
        <f>Bawana_Spot!P10</f>
        <v>150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595.7690467340052</v>
      </c>
      <c r="P10" s="36">
        <v>57.57</v>
      </c>
      <c r="Q10" s="36">
        <v>14.389999999999997</v>
      </c>
      <c r="R10" s="38">
        <v>0</v>
      </c>
      <c r="S10" s="38">
        <v>0</v>
      </c>
      <c r="T10" s="37">
        <f>SUMPRODUCT(LTA!J10:AN10,LTA!J$101:AN$101,LTA!J$103:AN$103)</f>
        <v>10.01</v>
      </c>
      <c r="U10" s="37">
        <f>SUMPRODUCT(LTA!J10:AN10,LTA!J$102:AN$102,LTA!J$103:AN$103)</f>
        <v>57.45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-165</v>
      </c>
      <c r="AA10" s="75">
        <f>STOA!H10</f>
        <v>192.29</v>
      </c>
      <c r="AB10" s="75">
        <f>-STOA!N10</f>
        <v>-218.02999999999997</v>
      </c>
      <c r="AC10">
        <f t="shared" si="0"/>
        <v>13.63588526128795</v>
      </c>
      <c r="AD10">
        <f t="shared" si="1"/>
        <v>840.37908115819891</v>
      </c>
      <c r="AE10">
        <f>'IDT-1'!B10</f>
        <v>0</v>
      </c>
      <c r="AF10" s="24"/>
      <c r="AG10">
        <f t="shared" si="2"/>
        <v>840.37908115819891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10.43</v>
      </c>
      <c r="E11">
        <f>GT_NG!P11</f>
        <v>14.525919685481606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134.61000000000001</v>
      </c>
      <c r="J11">
        <f>Bawana_RLNG!P11</f>
        <v>0</v>
      </c>
      <c r="K11">
        <f>Bawana_Spot!P11</f>
        <v>150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586.46381573400515</v>
      </c>
      <c r="P11" s="36">
        <v>57.57</v>
      </c>
      <c r="Q11" s="36">
        <v>14.389999999999997</v>
      </c>
      <c r="R11" s="38">
        <v>0</v>
      </c>
      <c r="S11" s="38">
        <v>0</v>
      </c>
      <c r="T11" s="37">
        <f>SUMPRODUCT(LTA!J11:AN11,LTA!J$101:AN$101,LTA!J$103:AN$103)</f>
        <v>10.01</v>
      </c>
      <c r="U11" s="37">
        <f>SUMPRODUCT(LTA!J11:AN11,LTA!J$102:AN$102,LTA!J$103:AN$103)</f>
        <v>57.35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-189</v>
      </c>
      <c r="AA11" s="75">
        <f>STOA!H11</f>
        <v>192.29</v>
      </c>
      <c r="AB11" s="75">
        <f>-STOA!N11</f>
        <v>-218.02999999999997</v>
      </c>
      <c r="AC11">
        <f t="shared" si="0"/>
        <v>13.760189106285285</v>
      </c>
      <c r="AD11">
        <f t="shared" si="1"/>
        <v>806.84954631320136</v>
      </c>
      <c r="AE11">
        <f>'IDT-1'!B11</f>
        <v>0</v>
      </c>
      <c r="AF11" s="24"/>
      <c r="AG11">
        <f t="shared" si="2"/>
        <v>806.84954631320136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10.43</v>
      </c>
      <c r="E12">
        <f>GT_NG!P12</f>
        <v>14.525919685481606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134.61000000000001</v>
      </c>
      <c r="J12">
        <f>Bawana_RLNG!P12</f>
        <v>0</v>
      </c>
      <c r="K12">
        <f>Bawana_Spot!P12</f>
        <v>150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586.46381573400515</v>
      </c>
      <c r="P12" s="36">
        <v>57.57</v>
      </c>
      <c r="Q12" s="36">
        <v>14.389999999999997</v>
      </c>
      <c r="R12" s="38">
        <v>0</v>
      </c>
      <c r="S12" s="38">
        <v>0</v>
      </c>
      <c r="T12" s="37">
        <f>SUMPRODUCT(LTA!J12:AN12,LTA!J$101:AN$101,LTA!J$103:AN$103)</f>
        <v>10.01</v>
      </c>
      <c r="U12" s="37">
        <f>SUMPRODUCT(LTA!J12:AN12,LTA!J$102:AN$102,LTA!J$103:AN$103)</f>
        <v>57.290000000000006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-198</v>
      </c>
      <c r="AA12" s="75">
        <f>STOA!H12</f>
        <v>192.29</v>
      </c>
      <c r="AB12" s="75">
        <f>-STOA!N12</f>
        <v>-218.02999999999997</v>
      </c>
      <c r="AC12">
        <f t="shared" si="0"/>
        <v>13.835925525809287</v>
      </c>
      <c r="AD12">
        <f t="shared" si="1"/>
        <v>797.71380989367742</v>
      </c>
      <c r="AE12">
        <f>'IDT-1'!B12</f>
        <v>0</v>
      </c>
      <c r="AF12" s="24"/>
      <c r="AG12">
        <f t="shared" si="2"/>
        <v>797.71380989367742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10.43</v>
      </c>
      <c r="E13">
        <f>GT_NG!P13</f>
        <v>14.525919685481606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134.61000000000001</v>
      </c>
      <c r="J13">
        <f>Bawana_RLNG!P13</f>
        <v>0</v>
      </c>
      <c r="K13">
        <f>Bawana_Spot!P13</f>
        <v>150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585.09520433292755</v>
      </c>
      <c r="P13" s="36">
        <v>57.57</v>
      </c>
      <c r="Q13" s="36">
        <v>14.389999999999997</v>
      </c>
      <c r="R13" s="38">
        <v>0</v>
      </c>
      <c r="S13" s="38">
        <v>0</v>
      </c>
      <c r="T13" s="37">
        <f>SUMPRODUCT(LTA!J13:AN13,LTA!J$101:AN$101,LTA!J$103:AN$103)</f>
        <v>10.01</v>
      </c>
      <c r="U13" s="37">
        <f>SUMPRODUCT(LTA!J13:AN13,LTA!J$102:AN$102,LTA!J$103:AN$103)</f>
        <v>57.09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-191</v>
      </c>
      <c r="AA13" s="75">
        <f>STOA!H13</f>
        <v>192.29</v>
      </c>
      <c r="AB13" s="75">
        <f>-STOA!N13</f>
        <v>-218.02999999999997</v>
      </c>
      <c r="AC13">
        <f t="shared" si="0"/>
        <v>13.763451085966011</v>
      </c>
      <c r="AD13">
        <f t="shared" si="1"/>
        <v>803.21767293244318</v>
      </c>
      <c r="AE13">
        <f>'IDT-1'!B13</f>
        <v>0</v>
      </c>
      <c r="AF13" s="24"/>
      <c r="AG13">
        <f t="shared" si="2"/>
        <v>803.21767293244318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10.43</v>
      </c>
      <c r="E14">
        <f>GT_NG!P14</f>
        <v>14.525919685481606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134.61000000000001</v>
      </c>
      <c r="J14">
        <f>Bawana_RLNG!P14</f>
        <v>0</v>
      </c>
      <c r="K14">
        <f>Bawana_Spot!P14</f>
        <v>150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585.09520433292755</v>
      </c>
      <c r="P14" s="36">
        <v>57.57</v>
      </c>
      <c r="Q14" s="36">
        <v>14.389999999999997</v>
      </c>
      <c r="R14" s="38">
        <v>0</v>
      </c>
      <c r="S14" s="38">
        <v>0</v>
      </c>
      <c r="T14" s="37">
        <f>SUMPRODUCT(LTA!J14:AN14,LTA!J$101:AN$101,LTA!J$103:AN$103)</f>
        <v>10.01</v>
      </c>
      <c r="U14" s="37">
        <f>SUMPRODUCT(LTA!J14:AN14,LTA!J$102:AN$102,LTA!J$103:AN$103)</f>
        <v>57.010000000000005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-202</v>
      </c>
      <c r="AA14" s="75">
        <f>STOA!H14</f>
        <v>192.29</v>
      </c>
      <c r="AB14" s="75">
        <f>-STOA!N14</f>
        <v>-218.02999999999997</v>
      </c>
      <c r="AC14">
        <f t="shared" si="0"/>
        <v>13.855961820939791</v>
      </c>
      <c r="AD14">
        <f t="shared" si="1"/>
        <v>792.04516219746949</v>
      </c>
      <c r="AE14">
        <f>'IDT-1'!B14</f>
        <v>0</v>
      </c>
      <c r="AF14" s="24"/>
      <c r="AG14">
        <f t="shared" si="2"/>
        <v>792.04516219746949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10.43</v>
      </c>
      <c r="E15">
        <f>GT_NG!P15</f>
        <v>14.525919685481606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134.61000000000001</v>
      </c>
      <c r="J15">
        <f>Bawana_RLNG!P15</f>
        <v>0</v>
      </c>
      <c r="K15">
        <f>Bawana_Spot!P15</f>
        <v>150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585.09520433292755</v>
      </c>
      <c r="P15" s="36">
        <v>57.57</v>
      </c>
      <c r="Q15" s="36">
        <v>14.389999999999997</v>
      </c>
      <c r="R15" s="38">
        <v>0</v>
      </c>
      <c r="S15" s="38">
        <v>0</v>
      </c>
      <c r="T15" s="37">
        <f>SUMPRODUCT(LTA!J15:AN15,LTA!J$101:AN$101,LTA!J$103:AN$103)</f>
        <v>10.01</v>
      </c>
      <c r="U15" s="37">
        <f>SUMPRODUCT(LTA!J15:AN15,LTA!J$102:AN$102,LTA!J$103:AN$103)</f>
        <v>56.89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-195</v>
      </c>
      <c r="AA15" s="75">
        <f>STOA!H15</f>
        <v>192.29</v>
      </c>
      <c r="AB15" s="75">
        <f>-STOA!N15</f>
        <v>-218.02999999999997</v>
      </c>
      <c r="AC15">
        <f t="shared" si="0"/>
        <v>13.795655716865568</v>
      </c>
      <c r="AD15">
        <f t="shared" si="1"/>
        <v>798.98546830154362</v>
      </c>
      <c r="AE15">
        <f>'IDT-1'!B15</f>
        <v>0</v>
      </c>
      <c r="AF15" s="24"/>
      <c r="AG15">
        <f t="shared" si="2"/>
        <v>798.98546830154362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10.43</v>
      </c>
      <c r="E16">
        <f>GT_NG!P16</f>
        <v>14.525919685481606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134.61000000000001</v>
      </c>
      <c r="J16">
        <f>Bawana_RLNG!P16</f>
        <v>0</v>
      </c>
      <c r="K16">
        <f>Bawana_Spot!P16</f>
        <v>150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585.09520433292755</v>
      </c>
      <c r="P16" s="36">
        <v>57.57</v>
      </c>
      <c r="Q16" s="36">
        <v>14.389999999999997</v>
      </c>
      <c r="R16" s="38">
        <v>0</v>
      </c>
      <c r="S16" s="38">
        <v>0</v>
      </c>
      <c r="T16" s="37">
        <f>SUMPRODUCT(LTA!J16:AN16,LTA!J$101:AN$101,LTA!J$103:AN$103)</f>
        <v>10.01</v>
      </c>
      <c r="U16" s="37">
        <f>SUMPRODUCT(LTA!J16:AN16,LTA!J$102:AN$102,LTA!J$103:AN$103)</f>
        <v>56.81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-195</v>
      </c>
      <c r="AA16" s="75">
        <f>STOA!H16</f>
        <v>192.29</v>
      </c>
      <c r="AB16" s="75">
        <f>-STOA!N16</f>
        <v>-218.02999999999997</v>
      </c>
      <c r="AC16">
        <f t="shared" si="0"/>
        <v>13.794983716865568</v>
      </c>
      <c r="AD16">
        <f t="shared" si="1"/>
        <v>798.9061403015437</v>
      </c>
      <c r="AE16">
        <f>'IDT-1'!B16</f>
        <v>0</v>
      </c>
      <c r="AF16" s="24"/>
      <c r="AG16">
        <f t="shared" si="2"/>
        <v>798.9061403015437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10.43</v>
      </c>
      <c r="E17">
        <f>GT_NG!P17</f>
        <v>14.525919685481606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134.61000000000001</v>
      </c>
      <c r="J17">
        <f>Bawana_RLNG!P17</f>
        <v>0</v>
      </c>
      <c r="K17">
        <f>Bawana_Spot!P17</f>
        <v>150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584.82529691287789</v>
      </c>
      <c r="P17" s="36">
        <v>57.57</v>
      </c>
      <c r="Q17" s="36">
        <v>14.389999999999997</v>
      </c>
      <c r="R17" s="38">
        <v>0</v>
      </c>
      <c r="S17" s="38">
        <v>0</v>
      </c>
      <c r="T17" s="37">
        <f>SUMPRODUCT(LTA!J17:AN17,LTA!J$101:AN$101,LTA!J$103:AN$103)</f>
        <v>10.01</v>
      </c>
      <c r="U17" s="37">
        <f>SUMPRODUCT(LTA!J17:AN17,LTA!J$102:AN$102,LTA!J$103:AN$103)</f>
        <v>56.68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-201</v>
      </c>
      <c r="AA17" s="75">
        <f>STOA!H17</f>
        <v>192.29</v>
      </c>
      <c r="AB17" s="75">
        <f>-STOA!N17</f>
        <v>-218.02999999999997</v>
      </c>
      <c r="AC17">
        <f t="shared" si="0"/>
        <v>13.918691860410487</v>
      </c>
      <c r="AD17">
        <f t="shared" si="1"/>
        <v>783.3825247379491</v>
      </c>
      <c r="AE17">
        <f>'IDT-1'!B17</f>
        <v>0</v>
      </c>
      <c r="AF17" s="24"/>
      <c r="AG17">
        <f t="shared" si="2"/>
        <v>783.3825247379491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-9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10.43</v>
      </c>
      <c r="E18">
        <f>GT_NG!P18</f>
        <v>14.525919685481606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134.61000000000001</v>
      </c>
      <c r="J18">
        <f>Bawana_RLNG!P18</f>
        <v>0</v>
      </c>
      <c r="K18">
        <f>Bawana_Spot!P18</f>
        <v>150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584.82529691287789</v>
      </c>
      <c r="P18" s="36">
        <v>57.57</v>
      </c>
      <c r="Q18" s="36">
        <v>14.389999999999997</v>
      </c>
      <c r="R18" s="38">
        <v>0</v>
      </c>
      <c r="S18" s="38">
        <v>0</v>
      </c>
      <c r="T18" s="37">
        <f>SUMPRODUCT(LTA!J18:AN18,LTA!J$101:AN$101,LTA!J$103:AN$103)</f>
        <v>10.01</v>
      </c>
      <c r="U18" s="37">
        <f>SUMPRODUCT(LTA!J18:AN18,LTA!J$102:AN$102,LTA!J$103:AN$103)</f>
        <v>56.34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-194</v>
      </c>
      <c r="AA18" s="75">
        <f>STOA!H18</f>
        <v>192.29</v>
      </c>
      <c r="AB18" s="75">
        <f>-STOA!N18</f>
        <v>-218.02999999999997</v>
      </c>
      <c r="AC18">
        <f t="shared" si="0"/>
        <v>13.856537756336262</v>
      </c>
      <c r="AD18">
        <f t="shared" si="1"/>
        <v>790.10467884202319</v>
      </c>
      <c r="AE18">
        <f>'IDT-1'!B18</f>
        <v>0</v>
      </c>
      <c r="AF18" s="24"/>
      <c r="AG18">
        <f t="shared" si="2"/>
        <v>790.10467884202319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-9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10.43</v>
      </c>
      <c r="E19">
        <f>GT_NG!P19</f>
        <v>14.525919685481606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134.61000000000001</v>
      </c>
      <c r="J19">
        <f>Bawana_RLNG!P19</f>
        <v>0</v>
      </c>
      <c r="K19">
        <f>Bawana_Spot!P19</f>
        <v>150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584.82529691287789</v>
      </c>
      <c r="P19" s="36">
        <v>57.57</v>
      </c>
      <c r="Q19" s="36">
        <v>14.389999999999997</v>
      </c>
      <c r="R19" s="38">
        <v>0</v>
      </c>
      <c r="S19" s="38">
        <v>0</v>
      </c>
      <c r="T19" s="37">
        <f>SUMPRODUCT(LTA!J19:AN19,LTA!J$101:AN$101,LTA!J$103:AN$103)</f>
        <v>10.01</v>
      </c>
      <c r="U19" s="37">
        <f>SUMPRODUCT(LTA!J19:AN19,LTA!J$102:AN$102,LTA!J$103:AN$103)</f>
        <v>51.1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-179</v>
      </c>
      <c r="AA19" s="75">
        <f>STOA!H19</f>
        <v>192.29</v>
      </c>
      <c r="AB19" s="75">
        <f>-STOA!N19</f>
        <v>-218.02999999999997</v>
      </c>
      <c r="AC19">
        <f t="shared" si="0"/>
        <v>13.685454390462926</v>
      </c>
      <c r="AD19">
        <f t="shared" si="1"/>
        <v>800.03576220789648</v>
      </c>
      <c r="AE19">
        <f>'IDT-1'!B19</f>
        <v>0</v>
      </c>
      <c r="AF19" s="24"/>
      <c r="AG19">
        <f t="shared" si="2"/>
        <v>800.03576220789648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-9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10.43</v>
      </c>
      <c r="E20">
        <f>GT_NG!P20</f>
        <v>14.525919685481606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134.61000000000001</v>
      </c>
      <c r="J20">
        <f>Bawana_RLNG!P20</f>
        <v>0</v>
      </c>
      <c r="K20">
        <f>Bawana_Spot!P20</f>
        <v>150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584.82529691287789</v>
      </c>
      <c r="P20" s="36">
        <v>57.57</v>
      </c>
      <c r="Q20" s="36">
        <v>14.389999999999997</v>
      </c>
      <c r="R20" s="38">
        <v>0</v>
      </c>
      <c r="S20" s="38">
        <v>0</v>
      </c>
      <c r="T20" s="37">
        <f>SUMPRODUCT(LTA!J20:AN20,LTA!J$101:AN$101,LTA!J$103:AN$103)</f>
        <v>10.01</v>
      </c>
      <c r="U20" s="37">
        <f>SUMPRODUCT(LTA!J20:AN20,LTA!J$102:AN$102,LTA!J$103:AN$103)</f>
        <v>51.21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-165</v>
      </c>
      <c r="AA20" s="75">
        <f>STOA!H20</f>
        <v>192.29</v>
      </c>
      <c r="AB20" s="75">
        <f>-STOA!N20</f>
        <v>-218.02999999999997</v>
      </c>
      <c r="AC20">
        <f t="shared" si="0"/>
        <v>13.550839866864703</v>
      </c>
      <c r="AD20">
        <f t="shared" si="1"/>
        <v>816.28037673149481</v>
      </c>
      <c r="AE20">
        <f>'IDT-1'!B20</f>
        <v>0</v>
      </c>
      <c r="AF20" s="24"/>
      <c r="AG20">
        <f t="shared" si="2"/>
        <v>816.28037673149481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-7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10.43</v>
      </c>
      <c r="E21">
        <f>GT_NG!P21</f>
        <v>14.525919685481606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134.61000000000001</v>
      </c>
      <c r="J21">
        <f>Bawana_RLNG!P21</f>
        <v>0</v>
      </c>
      <c r="K21">
        <f>Bawana_Spot!P21</f>
        <v>150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595.31347638495743</v>
      </c>
      <c r="P21" s="36">
        <v>57.57</v>
      </c>
      <c r="Q21" s="36">
        <v>14.389999999999997</v>
      </c>
      <c r="R21" s="38">
        <v>0</v>
      </c>
      <c r="S21" s="38">
        <v>0</v>
      </c>
      <c r="T21" s="37">
        <f>SUMPRODUCT(LTA!J21:AN21,LTA!J$101:AN$101,LTA!J$103:AN$103)</f>
        <v>10.01</v>
      </c>
      <c r="U21" s="37">
        <f>SUMPRODUCT(LTA!J21:AN21,LTA!J$102:AN$102,LTA!J$103:AN$103)</f>
        <v>54.05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-143</v>
      </c>
      <c r="AA21" s="75">
        <f>STOA!H21</f>
        <v>192.29</v>
      </c>
      <c r="AB21" s="75">
        <f>-STOA!N21</f>
        <v>-218.02999999999997</v>
      </c>
      <c r="AC21">
        <f t="shared" si="0"/>
        <v>13.578084997181278</v>
      </c>
      <c r="AD21">
        <f t="shared" si="1"/>
        <v>839.58131107325778</v>
      </c>
      <c r="AE21">
        <f>'IDT-1'!B21</f>
        <v>0</v>
      </c>
      <c r="AF21" s="24"/>
      <c r="AG21">
        <f t="shared" si="2"/>
        <v>839.58131107325778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-19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10.972360000000002</v>
      </c>
      <c r="E22">
        <f>GT_NG!P22</f>
        <v>14.525919685481606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134.61000000000001</v>
      </c>
      <c r="J22">
        <f>Bawana_RLNG!P22</f>
        <v>0</v>
      </c>
      <c r="K22">
        <f>Bawana_Spot!P22</f>
        <v>150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605.08396893495751</v>
      </c>
      <c r="P22" s="36">
        <v>57.57</v>
      </c>
      <c r="Q22" s="36">
        <v>14.389999999999997</v>
      </c>
      <c r="R22" s="38">
        <v>0</v>
      </c>
      <c r="S22" s="38">
        <v>0</v>
      </c>
      <c r="T22" s="37">
        <f>SUMPRODUCT(LTA!J22:AN22,LTA!J$101:AN$101,LTA!J$103:AN$103)</f>
        <v>10.01</v>
      </c>
      <c r="U22" s="37">
        <f>SUMPRODUCT(LTA!J22:AN22,LTA!J$102:AN$102,LTA!J$103:AN$103)</f>
        <v>54.650000000000006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-108</v>
      </c>
      <c r="AA22" s="75">
        <f>STOA!H22</f>
        <v>192.29</v>
      </c>
      <c r="AB22" s="75">
        <f>-STOA!N22</f>
        <v>-218.02999999999997</v>
      </c>
      <c r="AC22">
        <f t="shared" si="0"/>
        <v>13.373262438230164</v>
      </c>
      <c r="AD22">
        <f t="shared" si="1"/>
        <v>885.69898618220907</v>
      </c>
      <c r="AE22">
        <f>'IDT-1'!B22</f>
        <v>0</v>
      </c>
      <c r="AF22" s="24"/>
      <c r="AG22">
        <f t="shared" si="2"/>
        <v>885.69898618220907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-19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10.972360000000002</v>
      </c>
      <c r="E23">
        <f>GT_NG!P23</f>
        <v>14.525919685481606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134.61000000000001</v>
      </c>
      <c r="J23">
        <f>Bawana_RLNG!P23</f>
        <v>0</v>
      </c>
      <c r="K23">
        <f>Bawana_Spot!P23</f>
        <v>150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605.37727883654475</v>
      </c>
      <c r="P23" s="36">
        <v>57.57</v>
      </c>
      <c r="Q23" s="36">
        <v>14.389999999999997</v>
      </c>
      <c r="R23" s="38">
        <v>0</v>
      </c>
      <c r="S23" s="38">
        <v>0</v>
      </c>
      <c r="T23" s="37">
        <f>SUMPRODUCT(LTA!J23:AN23,LTA!J$101:AN$101,LTA!J$103:AN$103)</f>
        <v>10.01</v>
      </c>
      <c r="U23" s="37">
        <f>SUMPRODUCT(LTA!J23:AN23,LTA!J$102:AN$102,LTA!J$103:AN$103)</f>
        <v>54.85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-83</v>
      </c>
      <c r="AA23" s="75">
        <f>STOA!H23</f>
        <v>192.34</v>
      </c>
      <c r="AB23" s="75">
        <f>-STOA!N23</f>
        <v>-218.02999999999997</v>
      </c>
      <c r="AC23">
        <f t="shared" si="0"/>
        <v>13.109843301508377</v>
      </c>
      <c r="AD23">
        <f t="shared" si="1"/>
        <v>942.97571522051794</v>
      </c>
      <c r="AE23">
        <f>'IDT-1'!B23</f>
        <v>0</v>
      </c>
      <c r="AF23" s="24"/>
      <c r="AG23">
        <f t="shared" si="2"/>
        <v>942.97571522051794</v>
      </c>
      <c r="AI23" s="34">
        <f>PXIL!H23</f>
        <v>0</v>
      </c>
      <c r="AJ23" s="34">
        <f>PXIL!N23</f>
        <v>0</v>
      </c>
      <c r="AK23" s="34">
        <f>RTM_IEX!H23</f>
        <v>12.47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10.972360000000002</v>
      </c>
      <c r="E24">
        <f>GT_NG!P24</f>
        <v>13.305050505050508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134.61000000000001</v>
      </c>
      <c r="J24">
        <f>Bawana_RLNG!P24</f>
        <v>0</v>
      </c>
      <c r="K24">
        <f>Bawana_Spot!P24</f>
        <v>150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613.36615587099016</v>
      </c>
      <c r="P24" s="36">
        <v>57.57</v>
      </c>
      <c r="Q24" s="36">
        <v>14.389999999999997</v>
      </c>
      <c r="R24" s="38">
        <v>0</v>
      </c>
      <c r="S24" s="38">
        <v>0</v>
      </c>
      <c r="T24" s="37">
        <f>SUMPRODUCT(LTA!J24:AN24,LTA!J$101:AN$101,LTA!J$103:AN$103)</f>
        <v>10.01</v>
      </c>
      <c r="U24" s="37">
        <f>SUMPRODUCT(LTA!J24:AN24,LTA!J$102:AN$102,LTA!J$103:AN$103)</f>
        <v>55.05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-38</v>
      </c>
      <c r="AA24" s="75">
        <f>STOA!H24</f>
        <v>192.34</v>
      </c>
      <c r="AB24" s="75">
        <f>-STOA!N24</f>
        <v>-218.02999999999997</v>
      </c>
      <c r="AC24">
        <f t="shared" si="0"/>
        <v>12.827492469862088</v>
      </c>
      <c r="AD24">
        <f t="shared" si="1"/>
        <v>1000.0260739061785</v>
      </c>
      <c r="AE24">
        <f>'IDT-1'!B24</f>
        <v>0</v>
      </c>
      <c r="AF24" s="24"/>
      <c r="AG24">
        <f t="shared" si="2"/>
        <v>1000.0260739061785</v>
      </c>
      <c r="AI24" s="34">
        <f>PXIL!H24</f>
        <v>0</v>
      </c>
      <c r="AJ24" s="34">
        <f>PXIL!N24</f>
        <v>0</v>
      </c>
      <c r="AK24" s="34">
        <f>RTM_IEX!H24</f>
        <v>17.27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10.972360000000002</v>
      </c>
      <c r="E25">
        <f>GT_NG!P25</f>
        <v>13.305050505050508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134.61000000000001</v>
      </c>
      <c r="J25">
        <f>Bawana_RLNG!P25</f>
        <v>0</v>
      </c>
      <c r="K25">
        <f>Bawana_Spot!P25</f>
        <v>150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675.14267608850025</v>
      </c>
      <c r="P25" s="36">
        <v>57.57</v>
      </c>
      <c r="Q25" s="36">
        <v>14.389999999999997</v>
      </c>
      <c r="R25" s="38">
        <v>0</v>
      </c>
      <c r="S25" s="38">
        <v>0</v>
      </c>
      <c r="T25" s="37">
        <f>SUMPRODUCT(LTA!J25:AN25,LTA!J$101:AN$101,LTA!J$103:AN$103)</f>
        <v>10.01</v>
      </c>
      <c r="U25" s="37">
        <f>SUMPRODUCT(LTA!J25:AN25,LTA!J$102:AN$102,LTA!J$103:AN$103)</f>
        <v>55.09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192.34</v>
      </c>
      <c r="AB25" s="75">
        <f>-STOA!N25</f>
        <v>-218.02999999999997</v>
      </c>
      <c r="AC25">
        <f t="shared" si="0"/>
        <v>12.879779246143388</v>
      </c>
      <c r="AD25">
        <f t="shared" si="1"/>
        <v>1082.5203073474072</v>
      </c>
      <c r="AE25">
        <f>'IDT-1'!B25</f>
        <v>0</v>
      </c>
      <c r="AF25" s="24"/>
      <c r="AG25">
        <f t="shared" si="2"/>
        <v>1082.5203073474072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10.972360000000002</v>
      </c>
      <c r="E26">
        <f>GT_NG!P26</f>
        <v>13.305050505050508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134.61000000000001</v>
      </c>
      <c r="J26">
        <f>Bawana_RLNG!P26</f>
        <v>0</v>
      </c>
      <c r="K26">
        <f>Bawana_Spot!P26</f>
        <v>150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702.04346063733567</v>
      </c>
      <c r="P26" s="36">
        <v>117.28</v>
      </c>
      <c r="Q26" s="36">
        <v>14.39</v>
      </c>
      <c r="R26" s="38">
        <v>0</v>
      </c>
      <c r="S26" s="38">
        <v>0</v>
      </c>
      <c r="T26" s="37">
        <f>SUMPRODUCT(LTA!J26:AN26,LTA!J$101:AN$101,LTA!J$103:AN$103)</f>
        <v>10.01</v>
      </c>
      <c r="U26" s="37">
        <f>SUMPRODUCT(LTA!J26:AN26,LTA!J$102:AN$102,LTA!J$103:AN$103)</f>
        <v>55.25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192.34</v>
      </c>
      <c r="AB26" s="75">
        <f>-STOA!N26</f>
        <v>-218.02999999999997</v>
      </c>
      <c r="AC26">
        <f t="shared" si="0"/>
        <v>13.681229836353607</v>
      </c>
      <c r="AD26">
        <f t="shared" si="1"/>
        <v>1177.1296413060327</v>
      </c>
      <c r="AE26">
        <f>'IDT-1'!B26</f>
        <v>0</v>
      </c>
      <c r="AF26" s="24"/>
      <c r="AG26">
        <f t="shared" si="2"/>
        <v>1177.1296413060327</v>
      </c>
      <c r="AI26" s="34">
        <f>PXIL!H26</f>
        <v>0</v>
      </c>
      <c r="AJ26" s="34">
        <f>PXIL!N26</f>
        <v>0</v>
      </c>
      <c r="AK26" s="34">
        <f>RTM_IEX!H26</f>
        <v>8.64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10.972360000000002</v>
      </c>
      <c r="E27">
        <f>GT_NG!P27</f>
        <v>14.950632015370616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134.61000000000001</v>
      </c>
      <c r="J27">
        <f>Bawana_RLNG!P27</f>
        <v>0</v>
      </c>
      <c r="K27">
        <f>Bawana_Spot!P27</f>
        <v>150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768.9858140235516</v>
      </c>
      <c r="P27" s="36">
        <v>117.28000000000002</v>
      </c>
      <c r="Q27" s="36">
        <v>38.013242090295059</v>
      </c>
      <c r="R27" s="38">
        <v>0</v>
      </c>
      <c r="S27" s="38">
        <v>0</v>
      </c>
      <c r="T27" s="37">
        <f>SUMPRODUCT(LTA!J27:AN27,LTA!J$101:AN$101,LTA!J$103:AN$103)</f>
        <v>10.01</v>
      </c>
      <c r="U27" s="37">
        <f>SUMPRODUCT(LTA!J27:AN27,LTA!J$102:AN$102,LTA!J$103:AN$103)</f>
        <v>55.290000000000006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192.29</v>
      </c>
      <c r="AB27" s="75">
        <f>-STOA!N27</f>
        <v>-239.13</v>
      </c>
      <c r="AC27">
        <f t="shared" si="0"/>
        <v>14.739779463260819</v>
      </c>
      <c r="AD27">
        <f t="shared" si="1"/>
        <v>1217.5322686659563</v>
      </c>
      <c r="AE27">
        <f>'IDT-1'!B27</f>
        <v>0</v>
      </c>
      <c r="AF27" s="24"/>
      <c r="AG27">
        <f t="shared" si="2"/>
        <v>1217.5322686659563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-21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10.972360000000002</v>
      </c>
      <c r="E28">
        <f>GT_NG!P28</f>
        <v>14.154595849312484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134.61000000000001</v>
      </c>
      <c r="J28">
        <f>Bawana_RLNG!P28</f>
        <v>0</v>
      </c>
      <c r="K28">
        <f>Bawana_Spot!P28</f>
        <v>150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856.40717333750194</v>
      </c>
      <c r="P28" s="36">
        <v>117.28</v>
      </c>
      <c r="Q28" s="36">
        <v>38.013242090295059</v>
      </c>
      <c r="R28" s="38">
        <v>0</v>
      </c>
      <c r="S28" s="38">
        <v>0</v>
      </c>
      <c r="T28" s="37">
        <f>SUMPRODUCT(LTA!J28:AN28,LTA!J$101:AN$101,LTA!J$103:AN$103)</f>
        <v>10.01</v>
      </c>
      <c r="U28" s="37">
        <f>SUMPRODUCT(LTA!J28:AN28,LTA!J$102:AN$102,LTA!J$103:AN$103)</f>
        <v>55.32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192.29</v>
      </c>
      <c r="AB28" s="75">
        <f>-STOA!N28</f>
        <v>-239.13</v>
      </c>
      <c r="AC28">
        <f t="shared" si="0"/>
        <v>15.459213019978224</v>
      </c>
      <c r="AD28">
        <f t="shared" si="1"/>
        <v>1304.4681582571313</v>
      </c>
      <c r="AE28">
        <f>'IDT-1'!B28</f>
        <v>0</v>
      </c>
      <c r="AF28" s="24"/>
      <c r="AG28">
        <f t="shared" si="2"/>
        <v>1304.4681582571313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-20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10.972360000000002</v>
      </c>
      <c r="E29">
        <f>GT_NG!P29</f>
        <v>3.6036326942482342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134.61000000000001</v>
      </c>
      <c r="J29">
        <f>Bawana_RLNG!P29</f>
        <v>0</v>
      </c>
      <c r="K29">
        <f>Bawana_Spot!P29</f>
        <v>150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945.25939785018181</v>
      </c>
      <c r="P29" s="36">
        <v>117.28</v>
      </c>
      <c r="Q29" s="36">
        <v>38.013242090295059</v>
      </c>
      <c r="R29" s="38">
        <v>0</v>
      </c>
      <c r="S29" s="38">
        <v>0</v>
      </c>
      <c r="T29" s="37">
        <f>SUMPRODUCT(LTA!J29:AN29,LTA!J$101:AN$101,LTA!J$103:AN$103)</f>
        <v>10.01</v>
      </c>
      <c r="U29" s="37">
        <f>SUMPRODUCT(LTA!J29:AN29,LTA!J$102:AN$102,LTA!J$103:AN$103)</f>
        <v>55.58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192.29</v>
      </c>
      <c r="AB29" s="75">
        <f>-STOA!N29</f>
        <v>-239.13</v>
      </c>
      <c r="AC29">
        <f t="shared" si="0"/>
        <v>16.271608454430197</v>
      </c>
      <c r="AD29">
        <f t="shared" si="1"/>
        <v>1364.2170241802949</v>
      </c>
      <c r="AE29">
        <f>'IDT-1'!B29</f>
        <v>0</v>
      </c>
      <c r="AF29" s="24"/>
      <c r="AG29">
        <f t="shared" si="2"/>
        <v>1364.2170241802949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-38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10.972360000000002</v>
      </c>
      <c r="E30">
        <f>GT_NG!P30</f>
        <v>3.6036326942482342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117.39</v>
      </c>
      <c r="J30">
        <f>Bawana_RLNG!P30</f>
        <v>0</v>
      </c>
      <c r="K30">
        <f>Bawana_Spot!P30</f>
        <v>150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1090.7312146565646</v>
      </c>
      <c r="P30" s="36">
        <v>117.28</v>
      </c>
      <c r="Q30" s="36">
        <v>38.020000000000003</v>
      </c>
      <c r="R30" s="38">
        <v>2.1800000000000002</v>
      </c>
      <c r="S30" s="38">
        <v>0</v>
      </c>
      <c r="T30" s="37">
        <f>SUMPRODUCT(LTA!J30:AN30,LTA!J$101:AN$101,LTA!J$103:AN$103)</f>
        <v>10.01</v>
      </c>
      <c r="U30" s="37">
        <f>SUMPRODUCT(LTA!J30:AN30,LTA!J$102:AN$102,LTA!J$103:AN$103)</f>
        <v>55.78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192.29</v>
      </c>
      <c r="AB30" s="75">
        <f>-STOA!N30</f>
        <v>-239.13</v>
      </c>
      <c r="AC30">
        <f t="shared" si="0"/>
        <v>17.801001526014673</v>
      </c>
      <c r="AD30">
        <f t="shared" si="1"/>
        <v>1442.3262058247979</v>
      </c>
      <c r="AE30">
        <f>'IDT-1'!B30</f>
        <v>0</v>
      </c>
      <c r="AF30" s="24"/>
      <c r="AG30">
        <f t="shared" si="2"/>
        <v>1442.3262058247979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-89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10.972360000000002</v>
      </c>
      <c r="E31">
        <f>GT_NG!P31</f>
        <v>0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117.39</v>
      </c>
      <c r="J31">
        <f>Bawana_RLNG!P31</f>
        <v>0</v>
      </c>
      <c r="K31">
        <f>Bawana_Spot!P31</f>
        <v>150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1092.1207614625814</v>
      </c>
      <c r="P31" s="36">
        <v>117.28</v>
      </c>
      <c r="Q31" s="36">
        <v>38.020000000000003</v>
      </c>
      <c r="R31" s="38">
        <v>5.3351498637602184</v>
      </c>
      <c r="S31" s="38">
        <v>0</v>
      </c>
      <c r="T31" s="37">
        <f>SUMPRODUCT(LTA!J31:AN31,LTA!J$101:AN$101,LTA!J$103:AN$103)</f>
        <v>10.119999999999999</v>
      </c>
      <c r="U31" s="37">
        <f>SUMPRODUCT(LTA!J31:AN31,LTA!J$102:AN$102,LTA!J$103:AN$103)</f>
        <v>53.32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328.69</v>
      </c>
      <c r="AB31" s="75">
        <f>-STOA!N31</f>
        <v>-239.13</v>
      </c>
      <c r="AC31">
        <f t="shared" si="0"/>
        <v>19.714272974098911</v>
      </c>
      <c r="AD31">
        <f t="shared" si="1"/>
        <v>1483.4039983522425</v>
      </c>
      <c r="AE31">
        <f>'IDT-1'!B31</f>
        <v>0</v>
      </c>
      <c r="AF31" s="24"/>
      <c r="AG31">
        <f t="shared" si="2"/>
        <v>1483.4039983522425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-181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10.972360000000002</v>
      </c>
      <c r="E32">
        <f>GT_NG!P32</f>
        <v>0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107.39</v>
      </c>
      <c r="J32">
        <f>Bawana_RLNG!P32</f>
        <v>0</v>
      </c>
      <c r="K32">
        <f>Bawana_Spot!P32</f>
        <v>150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1106.0037551682572</v>
      </c>
      <c r="P32" s="36">
        <v>117.28</v>
      </c>
      <c r="Q32" s="36">
        <v>38.020000000000003</v>
      </c>
      <c r="R32" s="38">
        <v>10.059999999999999</v>
      </c>
      <c r="S32" s="38">
        <v>0</v>
      </c>
      <c r="T32" s="37">
        <f>SUMPRODUCT(LTA!J32:AN32,LTA!J$101:AN$101,LTA!J$103:AN$103)</f>
        <v>10.99</v>
      </c>
      <c r="U32" s="37">
        <f>SUMPRODUCT(LTA!J32:AN32,LTA!J$102:AN$102,LTA!J$103:AN$103)</f>
        <v>52.25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328.69</v>
      </c>
      <c r="AB32" s="75">
        <f>-STOA!N32</f>
        <v>-239.13</v>
      </c>
      <c r="AC32">
        <f t="shared" si="0"/>
        <v>19.124148559829656</v>
      </c>
      <c r="AD32">
        <f t="shared" si="1"/>
        <v>1570.4019666084275</v>
      </c>
      <c r="AE32">
        <f>'IDT-1'!B32</f>
        <v>0</v>
      </c>
      <c r="AF32" s="24"/>
      <c r="AG32">
        <f t="shared" si="2"/>
        <v>1570.4019666084275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-103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10.972360000000002</v>
      </c>
      <c r="E33">
        <f>GT_NG!P33</f>
        <v>0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103.39</v>
      </c>
      <c r="J33">
        <f>Bawana_RLNG!P33</f>
        <v>0</v>
      </c>
      <c r="K33">
        <f>Bawana_Spot!P33</f>
        <v>200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1107.9452972915412</v>
      </c>
      <c r="P33" s="36">
        <v>117.28</v>
      </c>
      <c r="Q33" s="36">
        <v>38.020000000000003</v>
      </c>
      <c r="R33" s="38">
        <v>17.02</v>
      </c>
      <c r="S33" s="38">
        <v>0</v>
      </c>
      <c r="T33" s="37">
        <f>SUMPRODUCT(LTA!J33:AN33,LTA!J$101:AN$101,LTA!J$103:AN$103)</f>
        <v>14.51</v>
      </c>
      <c r="U33" s="37">
        <f>SUMPRODUCT(LTA!J33:AN33,LTA!J$102:AN$102,LTA!J$103:AN$103)</f>
        <v>52.24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328.69</v>
      </c>
      <c r="AB33" s="75">
        <f>-STOA!N33</f>
        <v>-239.13</v>
      </c>
      <c r="AC33">
        <f t="shared" si="0"/>
        <v>19.174305311971008</v>
      </c>
      <c r="AD33">
        <f t="shared" si="1"/>
        <v>1680.7633519795702</v>
      </c>
      <c r="AE33">
        <f>'IDT-1'!B33</f>
        <v>0</v>
      </c>
      <c r="AF33" s="24"/>
      <c r="AG33">
        <f t="shared" si="2"/>
        <v>1680.7633519795702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-51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10.972360000000002</v>
      </c>
      <c r="E34">
        <f>GT_NG!P34</f>
        <v>0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103.39</v>
      </c>
      <c r="J34">
        <f>Bawana_RLNG!P34</f>
        <v>0</v>
      </c>
      <c r="K34">
        <f>Bawana_Spot!P34</f>
        <v>200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1107.9452972915412</v>
      </c>
      <c r="P34" s="36">
        <v>117.28</v>
      </c>
      <c r="Q34" s="36">
        <v>38.020000000000003</v>
      </c>
      <c r="R34" s="38">
        <v>41.5</v>
      </c>
      <c r="S34" s="38">
        <v>0</v>
      </c>
      <c r="T34" s="37">
        <f>SUMPRODUCT(LTA!J34:AN34,LTA!J$101:AN$101,LTA!J$103:AN$103)</f>
        <v>25.46</v>
      </c>
      <c r="U34" s="37">
        <f>SUMPRODUCT(LTA!J34:AN34,LTA!J$102:AN$102,LTA!J$103:AN$103)</f>
        <v>51.5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328.69</v>
      </c>
      <c r="AB34" s="75">
        <f>-STOA!N34</f>
        <v>-239.13</v>
      </c>
      <c r="AC34">
        <f t="shared" si="0"/>
        <v>19.033672268001666</v>
      </c>
      <c r="AD34">
        <f t="shared" si="1"/>
        <v>1766.5939850235395</v>
      </c>
      <c r="AE34">
        <f>'IDT-1'!B34</f>
        <v>9</v>
      </c>
      <c r="AF34" s="24"/>
      <c r="AG34">
        <f t="shared" si="2"/>
        <v>1775.5939850235395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10.972360000000002</v>
      </c>
      <c r="E35">
        <f>GT_NG!P35</f>
        <v>0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103.39</v>
      </c>
      <c r="J35">
        <f>Bawana_RLNG!P35</f>
        <v>0</v>
      </c>
      <c r="K35">
        <f>Bawana_Spot!P35</f>
        <v>200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1083.0993400961825</v>
      </c>
      <c r="P35" s="36">
        <v>117.28</v>
      </c>
      <c r="Q35" s="36">
        <v>38.020000000000003</v>
      </c>
      <c r="R35" s="38">
        <v>42.260000000000005</v>
      </c>
      <c r="S35" s="38">
        <v>0</v>
      </c>
      <c r="T35" s="37">
        <f>SUMPRODUCT(LTA!J35:AN35,LTA!J$101:AN$101,LTA!J$103:AN$103)</f>
        <v>48.43</v>
      </c>
      <c r="U35" s="37">
        <f>SUMPRODUCT(LTA!J35:AN35,LTA!J$102:AN$102,LTA!J$103:AN$103)</f>
        <v>51.9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329.02</v>
      </c>
      <c r="AB35" s="75">
        <f>-STOA!N35</f>
        <v>-239.13</v>
      </c>
      <c r="AC35">
        <f t="shared" si="0"/>
        <v>19.140555277984213</v>
      </c>
      <c r="AD35">
        <f t="shared" si="1"/>
        <v>1753.1011448181985</v>
      </c>
      <c r="AE35">
        <f>'IDT-1'!B35</f>
        <v>106</v>
      </c>
      <c r="AF35" s="24"/>
      <c r="AG35">
        <f t="shared" si="2"/>
        <v>1859.1011448181985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-13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10.972360000000002</v>
      </c>
      <c r="E36">
        <f>GT_NG!P36</f>
        <v>0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103.39</v>
      </c>
      <c r="J36">
        <f>Bawana_RLNG!P36</f>
        <v>0</v>
      </c>
      <c r="K36">
        <f>Bawana_Spot!P36</f>
        <v>200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1021.1633810563376</v>
      </c>
      <c r="P36" s="36">
        <v>117.28</v>
      </c>
      <c r="Q36" s="36">
        <v>38.020000000000003</v>
      </c>
      <c r="R36" s="38">
        <v>42.599999999999994</v>
      </c>
      <c r="S36" s="38">
        <v>0</v>
      </c>
      <c r="T36" s="37">
        <f>SUMPRODUCT(LTA!J36:AN36,LTA!J$101:AN$101,LTA!J$103:AN$103)</f>
        <v>87.28</v>
      </c>
      <c r="U36" s="37">
        <f>SUMPRODUCT(LTA!J36:AN36,LTA!J$102:AN$102,LTA!J$103:AN$103)</f>
        <v>53.3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56.44</v>
      </c>
      <c r="Z36" s="34">
        <f>IEX!N36</f>
        <v>0</v>
      </c>
      <c r="AA36" s="75">
        <f>STOA!H36</f>
        <v>329.02</v>
      </c>
      <c r="AB36" s="75">
        <f>-STOA!N36</f>
        <v>-239.13</v>
      </c>
      <c r="AC36">
        <f t="shared" si="0"/>
        <v>19.597284379774404</v>
      </c>
      <c r="AD36">
        <f t="shared" si="1"/>
        <v>1805.0084566765631</v>
      </c>
      <c r="AE36">
        <f>'IDT-1'!B36</f>
        <v>120.911</v>
      </c>
      <c r="AF36" s="24"/>
      <c r="AG36">
        <f t="shared" si="2"/>
        <v>1925.9194566765632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-14</v>
      </c>
      <c r="AM36" s="34">
        <f>RTM_PXI!H36</f>
        <v>0</v>
      </c>
      <c r="AN36" s="34">
        <f>RTM_PXI!N36</f>
        <v>0</v>
      </c>
      <c r="AO36" s="148">
        <f>GDAM_IEX!H36</f>
        <v>18.27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10.972360000000002</v>
      </c>
      <c r="E37">
        <f>GT_NG!P37</f>
        <v>0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103.39</v>
      </c>
      <c r="J37">
        <f>Bawana_RLNG!P37</f>
        <v>0</v>
      </c>
      <c r="K37">
        <f>Bawana_Spot!P37</f>
        <v>150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991.91400549154844</v>
      </c>
      <c r="P37" s="36">
        <v>117.28</v>
      </c>
      <c r="Q37" s="36">
        <v>38.020000000000003</v>
      </c>
      <c r="R37" s="38">
        <v>42.599999999999994</v>
      </c>
      <c r="S37" s="38">
        <v>0</v>
      </c>
      <c r="T37" s="37">
        <f>SUMPRODUCT(LTA!J37:AN37,LTA!J$101:AN$101,LTA!J$103:AN$103)</f>
        <v>122.77000000000001</v>
      </c>
      <c r="U37" s="37">
        <f>SUMPRODUCT(LTA!J37:AN37,LTA!J$102:AN$102,LTA!J$103:AN$103)</f>
        <v>54.75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525.72</v>
      </c>
      <c r="AB37" s="75">
        <f>-STOA!N37</f>
        <v>-239.13</v>
      </c>
      <c r="AC37">
        <f t="shared" si="0"/>
        <v>20.215774678680841</v>
      </c>
      <c r="AD37">
        <f t="shared" si="1"/>
        <v>1890.0705908128673</v>
      </c>
      <c r="AE37">
        <f>'IDT-1'!B37</f>
        <v>101.386</v>
      </c>
      <c r="AF37" s="24"/>
      <c r="AG37">
        <f t="shared" si="2"/>
        <v>1991.4565908128673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-8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10.972360000000002</v>
      </c>
      <c r="E38">
        <f>GT_NG!P38</f>
        <v>0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103.39</v>
      </c>
      <c r="J38">
        <f>Bawana_RLNG!P38</f>
        <v>0</v>
      </c>
      <c r="K38">
        <f>Bawana_Spot!P38</f>
        <v>150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969.78350680843494</v>
      </c>
      <c r="P38" s="36">
        <v>117.28</v>
      </c>
      <c r="Q38" s="36">
        <v>38.020000000000003</v>
      </c>
      <c r="R38" s="38">
        <v>42.599999999999994</v>
      </c>
      <c r="S38" s="38">
        <v>0</v>
      </c>
      <c r="T38" s="37">
        <f>SUMPRODUCT(LTA!J38:AN38,LTA!J$101:AN$101,LTA!J$103:AN$103)</f>
        <v>163</v>
      </c>
      <c r="U38" s="37">
        <f>SUMPRODUCT(LTA!J38:AN38,LTA!J$102:AN$102,LTA!J$103:AN$103)</f>
        <v>56.11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20.72</v>
      </c>
      <c r="Z38" s="34">
        <f>IEX!N38</f>
        <v>0</v>
      </c>
      <c r="AA38" s="75">
        <f>STOA!H38</f>
        <v>525.72</v>
      </c>
      <c r="AB38" s="75">
        <f>-STOA!N38</f>
        <v>-239.13</v>
      </c>
      <c r="AC38">
        <f t="shared" si="0"/>
        <v>20.771230909266691</v>
      </c>
      <c r="AD38">
        <f t="shared" si="1"/>
        <v>1937.564635899168</v>
      </c>
      <c r="AE38">
        <f>'IDT-1'!B38</f>
        <v>103.444</v>
      </c>
      <c r="AF38" s="24"/>
      <c r="AG38">
        <f t="shared" si="2"/>
        <v>2041.008635899168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-17</v>
      </c>
      <c r="AM38" s="34">
        <f>RTM_PXI!H38</f>
        <v>0</v>
      </c>
      <c r="AN38" s="34">
        <f>RTM_PXI!N38</f>
        <v>0</v>
      </c>
      <c r="AO38" s="148">
        <f>GDAM_IEX!H38</f>
        <v>16.87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10.972360000000002</v>
      </c>
      <c r="E39">
        <f>GT_NG!P39</f>
        <v>0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103.39</v>
      </c>
      <c r="J39">
        <f>Bawana_RLNG!P39</f>
        <v>0</v>
      </c>
      <c r="K39">
        <f>Bawana_Spot!P39</f>
        <v>150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955.65568082319726</v>
      </c>
      <c r="P39" s="36">
        <v>117.28</v>
      </c>
      <c r="Q39" s="36">
        <v>38.020000000000003</v>
      </c>
      <c r="R39" s="38">
        <v>42.599999999999994</v>
      </c>
      <c r="S39" s="38">
        <v>0</v>
      </c>
      <c r="T39" s="37">
        <f>SUMPRODUCT(LTA!J39:AN39,LTA!J$101:AN$101,LTA!J$103:AN$103)</f>
        <v>210.77</v>
      </c>
      <c r="U39" s="37">
        <f>SUMPRODUCT(LTA!J39:AN39,LTA!J$102:AN$102,LTA!J$103:AN$103)</f>
        <v>51.53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606.32000000000005</v>
      </c>
      <c r="AB39" s="75">
        <f>-STOA!N39</f>
        <v>-239.13</v>
      </c>
      <c r="AC39">
        <f t="shared" si="0"/>
        <v>21.673127691361806</v>
      </c>
      <c r="AD39">
        <f t="shared" si="1"/>
        <v>1973.7349131318354</v>
      </c>
      <c r="AE39">
        <f>'IDT-1'!B39</f>
        <v>106.68899999999999</v>
      </c>
      <c r="AF39" s="24"/>
      <c r="AG39">
        <f t="shared" si="2"/>
        <v>2080.4239131318354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-52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10.972360000000002</v>
      </c>
      <c r="E40">
        <f>GT_NG!P40</f>
        <v>0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103.39</v>
      </c>
      <c r="J40">
        <f>Bawana_RLNG!P40</f>
        <v>0</v>
      </c>
      <c r="K40">
        <f>Bawana_Spot!P40</f>
        <v>150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938.12268969478453</v>
      </c>
      <c r="P40" s="36">
        <v>117.28</v>
      </c>
      <c r="Q40" s="36">
        <v>38.020000000000003</v>
      </c>
      <c r="R40" s="38">
        <v>42.599999999999994</v>
      </c>
      <c r="S40" s="38">
        <v>0</v>
      </c>
      <c r="T40" s="37">
        <f>SUMPRODUCT(LTA!J40:AN40,LTA!J$101:AN$101,LTA!J$103:AN$103)</f>
        <v>256.18</v>
      </c>
      <c r="U40" s="37">
        <f>SUMPRODUCT(LTA!J40:AN40,LTA!J$102:AN$102,LTA!J$103:AN$103)</f>
        <v>52.9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80.94</v>
      </c>
      <c r="Z40" s="34">
        <f>IEX!N40</f>
        <v>0</v>
      </c>
      <c r="AA40" s="75">
        <f>STOA!H40</f>
        <v>606.32000000000005</v>
      </c>
      <c r="AB40" s="75">
        <f>-STOA!N40</f>
        <v>-239.13</v>
      </c>
      <c r="AC40">
        <f t="shared" si="0"/>
        <v>23.325792874878704</v>
      </c>
      <c r="AD40">
        <f t="shared" si="1"/>
        <v>2088.4892568199057</v>
      </c>
      <c r="AE40">
        <f>'IDT-1'!B40</f>
        <v>49.4</v>
      </c>
      <c r="AF40" s="24"/>
      <c r="AG40">
        <f t="shared" si="2"/>
        <v>2137.8892568199058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-92</v>
      </c>
      <c r="AM40" s="34">
        <f>RTM_PXI!H40</f>
        <v>0</v>
      </c>
      <c r="AN40" s="34">
        <f>RTM_PXI!N40</f>
        <v>0</v>
      </c>
      <c r="AO40" s="148">
        <f>GDAM_IEX!H40</f>
        <v>46.22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10.972360000000002</v>
      </c>
      <c r="E41">
        <f>GT_NG!P41</f>
        <v>0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103.39</v>
      </c>
      <c r="J41">
        <f>Bawana_RLNG!P41</f>
        <v>0</v>
      </c>
      <c r="K41">
        <f>Bawana_Spot!P41</f>
        <v>150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924.80407258338926</v>
      </c>
      <c r="P41" s="36">
        <v>117.28</v>
      </c>
      <c r="Q41" s="36">
        <v>38.020000000000003</v>
      </c>
      <c r="R41" s="38">
        <v>42.6</v>
      </c>
      <c r="S41" s="38">
        <v>0</v>
      </c>
      <c r="T41" s="37">
        <f>SUMPRODUCT(LTA!J41:AN41,LTA!J$101:AN$101,LTA!J$103:AN$103)</f>
        <v>330</v>
      </c>
      <c r="U41" s="37">
        <f>SUMPRODUCT(LTA!J41:AN41,LTA!J$102:AN$102,LTA!J$103:AN$103)</f>
        <v>26.47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175.37</v>
      </c>
      <c r="Z41" s="34">
        <f>IEX!N41</f>
        <v>0</v>
      </c>
      <c r="AA41" s="75">
        <f>STOA!H41</f>
        <v>606.32000000000005</v>
      </c>
      <c r="AB41" s="75">
        <f>-STOA!N41</f>
        <v>-239.13</v>
      </c>
      <c r="AC41">
        <f t="shared" si="0"/>
        <v>24.709183853789213</v>
      </c>
      <c r="AD41">
        <f t="shared" si="1"/>
        <v>2183.5072487296002</v>
      </c>
      <c r="AE41">
        <f>'IDT-1'!B41</f>
        <v>0</v>
      </c>
      <c r="AF41" s="24"/>
      <c r="AG41">
        <f t="shared" si="2"/>
        <v>2183.5072487296002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-126</v>
      </c>
      <c r="AM41" s="34">
        <f>RTM_PXI!H41</f>
        <v>0</v>
      </c>
      <c r="AN41" s="34">
        <f>RTM_PXI!N41</f>
        <v>0</v>
      </c>
      <c r="AO41" s="148">
        <f>GDAM_IEX!H41</f>
        <v>48.12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10.972360000000002</v>
      </c>
      <c r="E42">
        <f>GT_NG!P42</f>
        <v>0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103.39</v>
      </c>
      <c r="J42">
        <f>Bawana_RLNG!P42</f>
        <v>0</v>
      </c>
      <c r="K42">
        <f>Bawana_Spot!P42</f>
        <v>150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924.80407258338926</v>
      </c>
      <c r="P42" s="36">
        <v>117.28</v>
      </c>
      <c r="Q42" s="36">
        <v>38.020000000000003</v>
      </c>
      <c r="R42" s="38">
        <v>42.6</v>
      </c>
      <c r="S42" s="38">
        <v>0</v>
      </c>
      <c r="T42" s="37">
        <f>SUMPRODUCT(LTA!J42:AN42,LTA!J$101:AN$101,LTA!J$103:AN$103)</f>
        <v>367.90999999999997</v>
      </c>
      <c r="U42" s="37">
        <f>SUMPRODUCT(LTA!J42:AN42,LTA!J$102:AN$102,LTA!J$103:AN$103)</f>
        <v>26.95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197.79</v>
      </c>
      <c r="Z42" s="34">
        <f>IEX!N42</f>
        <v>0</v>
      </c>
      <c r="AA42" s="75">
        <f>STOA!H42</f>
        <v>606.32000000000005</v>
      </c>
      <c r="AB42" s="75">
        <f>-STOA!N42</f>
        <v>-239.13</v>
      </c>
      <c r="AC42">
        <f t="shared" si="0"/>
        <v>25.49361058553588</v>
      </c>
      <c r="AD42">
        <f t="shared" si="1"/>
        <v>2215.852821997853</v>
      </c>
      <c r="AE42">
        <f>'IDT-1'!B42</f>
        <v>0</v>
      </c>
      <c r="AF42" s="24"/>
      <c r="AG42">
        <f t="shared" si="2"/>
        <v>2215.852821997853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-156</v>
      </c>
      <c r="AM42" s="34">
        <f>RTM_PXI!H42</f>
        <v>0</v>
      </c>
      <c r="AN42" s="34">
        <f>RTM_PXI!N42</f>
        <v>0</v>
      </c>
      <c r="AO42" s="148">
        <f>GDAM_IEX!H42</f>
        <v>50.44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10.972360000000002</v>
      </c>
      <c r="E43">
        <f>GT_NG!P43</f>
        <v>-0.21428571428571427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103.39</v>
      </c>
      <c r="J43">
        <f>Bawana_RLNG!P43</f>
        <v>0</v>
      </c>
      <c r="K43">
        <f>Bawana_Spot!P43</f>
        <v>150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924.80407258338926</v>
      </c>
      <c r="P43" s="36">
        <v>117.28</v>
      </c>
      <c r="Q43" s="36">
        <v>38.020000000000003</v>
      </c>
      <c r="R43" s="38">
        <v>42.6</v>
      </c>
      <c r="S43" s="38">
        <v>0</v>
      </c>
      <c r="T43" s="37">
        <f>SUMPRODUCT(LTA!J43:AN43,LTA!J$101:AN$101,LTA!J$103:AN$103)</f>
        <v>384.64</v>
      </c>
      <c r="U43" s="37">
        <f>SUMPRODUCT(LTA!J43:AN43,LTA!J$102:AN$102,LTA!J$103:AN$103)</f>
        <v>27.34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97.53</v>
      </c>
      <c r="Z43" s="34">
        <f>IEX!N43</f>
        <v>0</v>
      </c>
      <c r="AA43" s="75">
        <f>STOA!H43</f>
        <v>606.32000000000005</v>
      </c>
      <c r="AB43" s="75">
        <f>-STOA!N43</f>
        <v>-239.13</v>
      </c>
      <c r="AC43">
        <f t="shared" si="0"/>
        <v>23.910582483881985</v>
      </c>
      <c r="AD43">
        <f t="shared" si="1"/>
        <v>2249.4815643852216</v>
      </c>
      <c r="AE43">
        <f>'IDT-1'!B43</f>
        <v>0</v>
      </c>
      <c r="AF43" s="24"/>
      <c r="AG43">
        <f t="shared" si="2"/>
        <v>2249.4815643852216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-46</v>
      </c>
      <c r="AM43" s="34">
        <f>RTM_PXI!H43</f>
        <v>0</v>
      </c>
      <c r="AN43" s="34">
        <f>RTM_PXI!N43</f>
        <v>0</v>
      </c>
      <c r="AO43" s="148">
        <f>GDAM_IEX!H43</f>
        <v>55.84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9.3869999999999987</v>
      </c>
      <c r="E44">
        <f>GT_NG!P44</f>
        <v>0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103.39</v>
      </c>
      <c r="J44">
        <f>Bawana_RLNG!P44</f>
        <v>0</v>
      </c>
      <c r="K44">
        <f>Bawana_Spot!P44</f>
        <v>150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924.80407258338926</v>
      </c>
      <c r="P44" s="36">
        <v>117.28</v>
      </c>
      <c r="Q44" s="36">
        <v>38.020000000000003</v>
      </c>
      <c r="R44" s="38">
        <v>42.6</v>
      </c>
      <c r="S44" s="38">
        <v>0</v>
      </c>
      <c r="T44" s="37">
        <f>SUMPRODUCT(LTA!J44:AN44,LTA!J$101:AN$101,LTA!J$103:AN$103)</f>
        <v>421.84</v>
      </c>
      <c r="U44" s="37">
        <f>SUMPRODUCT(LTA!J44:AN44,LTA!J$102:AN$102,LTA!J$103:AN$103)</f>
        <v>27.71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26.93</v>
      </c>
      <c r="Z44" s="34">
        <f>IEX!N44</f>
        <v>0</v>
      </c>
      <c r="AA44" s="75">
        <f>STOA!H44</f>
        <v>606.32000000000005</v>
      </c>
      <c r="AB44" s="75">
        <f>-STOA!N44</f>
        <v>-239.13</v>
      </c>
      <c r="AC44">
        <f t="shared" si="0"/>
        <v>23.60598516137453</v>
      </c>
      <c r="AD44">
        <f t="shared" si="1"/>
        <v>2240.0650874220146</v>
      </c>
      <c r="AE44">
        <f>'IDT-1'!B44</f>
        <v>0</v>
      </c>
      <c r="AF44" s="24"/>
      <c r="AG44">
        <f t="shared" si="2"/>
        <v>2240.0650874220146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-33</v>
      </c>
      <c r="AM44" s="34">
        <f>RTM_PXI!H44</f>
        <v>0</v>
      </c>
      <c r="AN44" s="34">
        <f>RTM_PXI!N44</f>
        <v>0</v>
      </c>
      <c r="AO44" s="148">
        <f>GDAM_IEX!H44</f>
        <v>67.52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9.3869999999999987</v>
      </c>
      <c r="E45">
        <f>GT_NG!P45</f>
        <v>0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107.39</v>
      </c>
      <c r="J45">
        <f>Bawana_RLNG!P45</f>
        <v>0</v>
      </c>
      <c r="K45">
        <f>Bawana_Spot!P45</f>
        <v>150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916.18354675735657</v>
      </c>
      <c r="P45" s="36">
        <v>117.28</v>
      </c>
      <c r="Q45" s="36">
        <v>38.020000000000003</v>
      </c>
      <c r="R45" s="38">
        <v>42.6</v>
      </c>
      <c r="S45" s="38">
        <v>0</v>
      </c>
      <c r="T45" s="37">
        <f>SUMPRODUCT(LTA!J45:AN45,LTA!J$101:AN$101,LTA!J$103:AN$103)</f>
        <v>427.03</v>
      </c>
      <c r="U45" s="37">
        <f>SUMPRODUCT(LTA!J45:AN45,LTA!J$102:AN$102,LTA!J$103:AN$103)</f>
        <v>23.73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75.81</v>
      </c>
      <c r="Z45" s="34">
        <f>IEX!N45</f>
        <v>0</v>
      </c>
      <c r="AA45" s="75">
        <f>STOA!H45</f>
        <v>606.32000000000005</v>
      </c>
      <c r="AB45" s="75">
        <f>-STOA!N45</f>
        <v>-239.13</v>
      </c>
      <c r="AC45">
        <f t="shared" si="0"/>
        <v>23.352991482636739</v>
      </c>
      <c r="AD45">
        <f t="shared" si="1"/>
        <v>2226.2675552747196</v>
      </c>
      <c r="AE45">
        <f>'IDT-1'!B45</f>
        <v>0</v>
      </c>
      <c r="AF45" s="24"/>
      <c r="AG45">
        <f t="shared" si="2"/>
        <v>2226.2675552747196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-25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9.3869999999999987</v>
      </c>
      <c r="E46">
        <f>GT_NG!P46</f>
        <v>0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107.39</v>
      </c>
      <c r="J46">
        <f>Bawana_RLNG!P46</f>
        <v>0</v>
      </c>
      <c r="K46">
        <f>Bawana_Spot!P46</f>
        <v>150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907.50996385576923</v>
      </c>
      <c r="P46" s="36">
        <v>117.28</v>
      </c>
      <c r="Q46" s="36">
        <v>38.020000000000003</v>
      </c>
      <c r="R46" s="38">
        <v>42.5</v>
      </c>
      <c r="S46" s="38">
        <v>0</v>
      </c>
      <c r="T46" s="37">
        <f>SUMPRODUCT(LTA!J46:AN46,LTA!J$101:AN$101,LTA!J$103:AN$103)</f>
        <v>465.48999999999995</v>
      </c>
      <c r="U46" s="37">
        <f>SUMPRODUCT(LTA!J46:AN46,LTA!J$102:AN$102,LTA!J$103:AN$103)</f>
        <v>23.93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17.27</v>
      </c>
      <c r="Z46" s="34">
        <f>IEX!N46</f>
        <v>0</v>
      </c>
      <c r="AA46" s="75">
        <f>STOA!H46</f>
        <v>606.32000000000005</v>
      </c>
      <c r="AB46" s="75">
        <f>-STOA!N46</f>
        <v>-239.13</v>
      </c>
      <c r="AC46">
        <f t="shared" si="0"/>
        <v>22.95134938949052</v>
      </c>
      <c r="AD46">
        <f t="shared" si="1"/>
        <v>2217.0156144662787</v>
      </c>
      <c r="AE46">
        <f>'IDT-1'!B46</f>
        <v>0</v>
      </c>
      <c r="AF46" s="24"/>
      <c r="AG46">
        <f t="shared" si="2"/>
        <v>2217.0156144662787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-6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9.3869999999999987</v>
      </c>
      <c r="E47">
        <f>GT_NG!P47</f>
        <v>0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117.39</v>
      </c>
      <c r="J47">
        <f>Bawana_RLNG!P47</f>
        <v>0</v>
      </c>
      <c r="K47">
        <f>Bawana_Spot!P47</f>
        <v>150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907.230806837925</v>
      </c>
      <c r="P47" s="36">
        <v>117.28</v>
      </c>
      <c r="Q47" s="36">
        <v>38.020000000000003</v>
      </c>
      <c r="R47" s="38">
        <v>42.5</v>
      </c>
      <c r="S47" s="38">
        <v>0</v>
      </c>
      <c r="T47" s="37">
        <f>SUMPRODUCT(LTA!J47:AN47,LTA!J$101:AN$101,LTA!J$103:AN$103)</f>
        <v>476.82</v>
      </c>
      <c r="U47" s="37">
        <f>SUMPRODUCT(LTA!J47:AN47,LTA!J$102:AN$102,LTA!J$103:AN$103)</f>
        <v>27.34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382.84</v>
      </c>
      <c r="Z47" s="34">
        <f>IEX!N47</f>
        <v>0</v>
      </c>
      <c r="AA47" s="75">
        <f>STOA!H47</f>
        <v>192.76999999999998</v>
      </c>
      <c r="AB47" s="75">
        <f>-STOA!N47</f>
        <v>-239.13</v>
      </c>
      <c r="AC47">
        <f t="shared" si="0"/>
        <v>23.009645524191292</v>
      </c>
      <c r="AD47">
        <f t="shared" si="1"/>
        <v>2235.9481613137336</v>
      </c>
      <c r="AE47">
        <f>'IDT-1'!B47</f>
        <v>0</v>
      </c>
      <c r="AF47" s="24"/>
      <c r="AG47">
        <f t="shared" si="2"/>
        <v>2235.9481613137336</v>
      </c>
      <c r="AI47" s="34">
        <f>PXIL!H47</f>
        <v>0</v>
      </c>
      <c r="AJ47" s="34">
        <f>PXIL!N47</f>
        <v>0</v>
      </c>
      <c r="AK47" s="34">
        <f>RTM_IEX!H47</f>
        <v>36.51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9.3869999999999987</v>
      </c>
      <c r="E48">
        <f>GT_NG!P48</f>
        <v>0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134.61000000000001</v>
      </c>
      <c r="J48">
        <f>Bawana_RLNG!P48</f>
        <v>0</v>
      </c>
      <c r="K48">
        <f>Bawana_Spot!P48</f>
        <v>150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907.43434396649877</v>
      </c>
      <c r="P48" s="36">
        <v>117.28</v>
      </c>
      <c r="Q48" s="36">
        <v>38.020000000000003</v>
      </c>
      <c r="R48" s="38">
        <v>42.5</v>
      </c>
      <c r="S48" s="38">
        <v>0</v>
      </c>
      <c r="T48" s="37">
        <f>SUMPRODUCT(LTA!J48:AN48,LTA!J$101:AN$101,LTA!J$103:AN$103)</f>
        <v>490.72999999999996</v>
      </c>
      <c r="U48" s="37">
        <f>SUMPRODUCT(LTA!J48:AN48,LTA!J$102:AN$102,LTA!J$103:AN$103)</f>
        <v>27.76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219.72</v>
      </c>
      <c r="Z48" s="34">
        <f>IEX!N48</f>
        <v>0</v>
      </c>
      <c r="AA48" s="75">
        <f>STOA!H48</f>
        <v>192.76999999999998</v>
      </c>
      <c r="AB48" s="75">
        <f>-STOA!N48</f>
        <v>-239.13</v>
      </c>
      <c r="AC48">
        <f t="shared" si="0"/>
        <v>22.776155236071308</v>
      </c>
      <c r="AD48">
        <f t="shared" si="1"/>
        <v>2208.3851887304272</v>
      </c>
      <c r="AE48">
        <f>'IDT-1'!B48</f>
        <v>0</v>
      </c>
      <c r="AF48" s="24"/>
      <c r="AG48">
        <f t="shared" si="2"/>
        <v>2208.3851887304272</v>
      </c>
      <c r="AI48" s="34">
        <f>PXIL!H48</f>
        <v>0</v>
      </c>
      <c r="AJ48" s="34">
        <f>PXIL!N48</f>
        <v>0</v>
      </c>
      <c r="AK48" s="34">
        <f>RTM_IEX!H48</f>
        <v>140.08000000000001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9.3869999999999987</v>
      </c>
      <c r="E49">
        <f>GT_NG!P49</f>
        <v>0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134.61000000000001</v>
      </c>
      <c r="J49">
        <f>Bawana_RLNG!P49</f>
        <v>0</v>
      </c>
      <c r="K49">
        <f>Bawana_Spot!P49</f>
        <v>150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907.24812041520534</v>
      </c>
      <c r="P49" s="36">
        <v>117.28</v>
      </c>
      <c r="Q49" s="36">
        <v>38.020000000000003</v>
      </c>
      <c r="R49" s="38">
        <v>42.5</v>
      </c>
      <c r="S49" s="38">
        <v>0</v>
      </c>
      <c r="T49" s="37">
        <f>SUMPRODUCT(LTA!J49:AN49,LTA!J$101:AN$101,LTA!J$103:AN$103)</f>
        <v>506.96</v>
      </c>
      <c r="U49" s="37">
        <f>SUMPRODUCT(LTA!J49:AN49,LTA!J$102:AN$102,LTA!J$103:AN$103)</f>
        <v>24.34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132.41</v>
      </c>
      <c r="Z49" s="34">
        <f>IEX!N49</f>
        <v>0</v>
      </c>
      <c r="AA49" s="75">
        <f>STOA!H49</f>
        <v>192.76999999999998</v>
      </c>
      <c r="AB49" s="75">
        <f>-STOA!N49</f>
        <v>-239.13</v>
      </c>
      <c r="AC49">
        <f t="shared" si="0"/>
        <v>22.439010958240445</v>
      </c>
      <c r="AD49">
        <f t="shared" si="1"/>
        <v>2168.5861094569646</v>
      </c>
      <c r="AE49">
        <f>'IDT-1'!B49</f>
        <v>0</v>
      </c>
      <c r="AF49" s="24"/>
      <c r="AG49">
        <f t="shared" si="2"/>
        <v>2168.5861094569646</v>
      </c>
      <c r="AI49" s="34">
        <f>PXIL!H49</f>
        <v>0</v>
      </c>
      <c r="AJ49" s="34">
        <f>PXIL!N49</f>
        <v>0</v>
      </c>
      <c r="AK49" s="34">
        <f>RTM_IEX!H49</f>
        <v>174.63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9.3869999999999987</v>
      </c>
      <c r="E50">
        <f>GT_NG!P50</f>
        <v>0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134.61000000000001</v>
      </c>
      <c r="J50">
        <f>Bawana_RLNG!P50</f>
        <v>0</v>
      </c>
      <c r="K50">
        <f>Bawana_Spot!P50</f>
        <v>150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907.24814430828235</v>
      </c>
      <c r="P50" s="36">
        <v>117.28</v>
      </c>
      <c r="Q50" s="36">
        <v>38.020000000000003</v>
      </c>
      <c r="R50" s="38">
        <v>42.5</v>
      </c>
      <c r="S50" s="38">
        <v>0</v>
      </c>
      <c r="T50" s="37">
        <f>SUMPRODUCT(LTA!J50:AN50,LTA!J$101:AN$101,LTA!J$103:AN$103)</f>
        <v>514.16</v>
      </c>
      <c r="U50" s="37">
        <f>SUMPRODUCT(LTA!J50:AN50,LTA!J$102:AN$102,LTA!J$103:AN$103)</f>
        <v>24.27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77.72</v>
      </c>
      <c r="Z50" s="34">
        <f>IEX!N50</f>
        <v>0</v>
      </c>
      <c r="AA50" s="75">
        <f>STOA!H50</f>
        <v>192.76999999999998</v>
      </c>
      <c r="AB50" s="75">
        <f>-STOA!N50</f>
        <v>-239.13</v>
      </c>
      <c r="AC50">
        <f t="shared" si="0"/>
        <v>22.071763158942289</v>
      </c>
      <c r="AD50">
        <f t="shared" si="1"/>
        <v>2125.2333811493395</v>
      </c>
      <c r="AE50">
        <f>'IDT-1'!B50</f>
        <v>0</v>
      </c>
      <c r="AF50" s="24"/>
      <c r="AG50">
        <f t="shared" si="2"/>
        <v>2125.2333811493395</v>
      </c>
      <c r="AI50" s="34">
        <f>PXIL!H50</f>
        <v>0</v>
      </c>
      <c r="AJ50" s="34">
        <f>PXIL!N50</f>
        <v>0</v>
      </c>
      <c r="AK50" s="34">
        <f>RTM_IEX!H50</f>
        <v>178.47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9.3869999999999987</v>
      </c>
      <c r="E51">
        <f>GT_NG!P51</f>
        <v>0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134.61000000000001</v>
      </c>
      <c r="J51">
        <f>Bawana_RLNG!P51</f>
        <v>0</v>
      </c>
      <c r="K51">
        <f>Bawana_Spot!P51</f>
        <v>150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922.0673339727183</v>
      </c>
      <c r="P51" s="36">
        <v>117.28</v>
      </c>
      <c r="Q51" s="36">
        <v>38.020000000000003</v>
      </c>
      <c r="R51" s="38">
        <v>42.5</v>
      </c>
      <c r="S51" s="38">
        <v>0</v>
      </c>
      <c r="T51" s="37">
        <f>SUMPRODUCT(LTA!J51:AN51,LTA!J$101:AN$101,LTA!J$103:AN$103)</f>
        <v>521.26</v>
      </c>
      <c r="U51" s="37">
        <f>SUMPRODUCT(LTA!J51:AN51,LTA!J$102:AN$102,LTA!J$103:AN$103)</f>
        <v>24.119999999999997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42.22</v>
      </c>
      <c r="Z51" s="34">
        <f>IEX!N51</f>
        <v>0</v>
      </c>
      <c r="AA51" s="75">
        <f>STOA!H51</f>
        <v>192.76999999999998</v>
      </c>
      <c r="AB51" s="75">
        <f>-STOA!N51</f>
        <v>-239.13</v>
      </c>
      <c r="AC51">
        <f t="shared" si="0"/>
        <v>21.835464352123552</v>
      </c>
      <c r="AD51">
        <f t="shared" si="1"/>
        <v>2097.3388696205948</v>
      </c>
      <c r="AE51">
        <f>'IDT-1'!B51</f>
        <v>0</v>
      </c>
      <c r="AF51" s="24"/>
      <c r="AG51">
        <f t="shared" si="2"/>
        <v>2097.3388696205948</v>
      </c>
      <c r="AI51" s="34">
        <f>PXIL!H51</f>
        <v>0</v>
      </c>
      <c r="AJ51" s="34">
        <f>PXIL!N51</f>
        <v>0</v>
      </c>
      <c r="AK51" s="34">
        <f>RTM_IEX!H51</f>
        <v>164.07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9.3869999999999987</v>
      </c>
      <c r="E52">
        <f>GT_NG!P52</f>
        <v>12.430603302999664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134.61000000000001</v>
      </c>
      <c r="J52">
        <f>Bawana_RLNG!P52</f>
        <v>0</v>
      </c>
      <c r="K52">
        <f>Bawana_Spot!P52</f>
        <v>150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922.06306559449865</v>
      </c>
      <c r="P52" s="36">
        <v>117.28</v>
      </c>
      <c r="Q52" s="36">
        <v>38.020000000000003</v>
      </c>
      <c r="R52" s="38">
        <v>42.5</v>
      </c>
      <c r="S52" s="38">
        <v>0</v>
      </c>
      <c r="T52" s="37">
        <f>SUMPRODUCT(LTA!J52:AN52,LTA!J$101:AN$101,LTA!J$103:AN$103)</f>
        <v>528.28</v>
      </c>
      <c r="U52" s="37">
        <f>SUMPRODUCT(LTA!J52:AN52,LTA!J$102:AN$102,LTA!J$103:AN$103)</f>
        <v>23.95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192.76999999999998</v>
      </c>
      <c r="AB52" s="75">
        <f>-STOA!N52</f>
        <v>-239.13</v>
      </c>
      <c r="AC52">
        <f t="shared" si="0"/>
        <v>21.562181565491706</v>
      </c>
      <c r="AD52">
        <f t="shared" si="1"/>
        <v>2065.0784873320063</v>
      </c>
      <c r="AE52">
        <f>'IDT-1'!B52</f>
        <v>0</v>
      </c>
      <c r="AF52" s="24"/>
      <c r="AG52">
        <f t="shared" si="2"/>
        <v>2065.0784873320063</v>
      </c>
      <c r="AI52" s="34">
        <f>PXIL!H52</f>
        <v>0</v>
      </c>
      <c r="AJ52" s="34">
        <f>PXIL!N52</f>
        <v>0</v>
      </c>
      <c r="AK52" s="34">
        <f>RTM_IEX!H52</f>
        <v>154.47999999999999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9.3869999999999987</v>
      </c>
      <c r="E53">
        <f>GT_NG!P53</f>
        <v>12.430603302999664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134.61000000000001</v>
      </c>
      <c r="J53">
        <f>Bawana_RLNG!P53</f>
        <v>0</v>
      </c>
      <c r="K53">
        <f>Bawana_Spot!P53</f>
        <v>150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913.46180897593263</v>
      </c>
      <c r="P53" s="36">
        <v>117.28</v>
      </c>
      <c r="Q53" s="36">
        <v>38.020000000000003</v>
      </c>
      <c r="R53" s="38">
        <v>42.5</v>
      </c>
      <c r="S53" s="38">
        <v>0</v>
      </c>
      <c r="T53" s="37">
        <f>SUMPRODUCT(LTA!J53:AN53,LTA!J$101:AN$101,LTA!J$103:AN$103)</f>
        <v>528.26</v>
      </c>
      <c r="U53" s="37">
        <f>SUMPRODUCT(LTA!J53:AN53,LTA!J$102:AN$102,LTA!J$103:AN$103)</f>
        <v>23.93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192.76999999999998</v>
      </c>
      <c r="AB53" s="75">
        <f>-STOA!N53</f>
        <v>-239.13</v>
      </c>
      <c r="AC53">
        <f t="shared" si="0"/>
        <v>21.296143009895751</v>
      </c>
      <c r="AD53">
        <f t="shared" si="1"/>
        <v>2033.6732692690362</v>
      </c>
      <c r="AE53">
        <f>'IDT-1'!B53</f>
        <v>0</v>
      </c>
      <c r="AF53" s="24"/>
      <c r="AG53">
        <f t="shared" si="2"/>
        <v>2033.6732692690362</v>
      </c>
      <c r="AI53" s="34">
        <f>PXIL!H53</f>
        <v>0</v>
      </c>
      <c r="AJ53" s="34">
        <f>PXIL!N53</f>
        <v>0</v>
      </c>
      <c r="AK53" s="34">
        <f>RTM_IEX!H53</f>
        <v>131.44999999999999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9.3869999999999987</v>
      </c>
      <c r="E54">
        <f>GT_NG!P54</f>
        <v>12.430603302999664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134.61000000000001</v>
      </c>
      <c r="J54">
        <f>Bawana_RLNG!P54</f>
        <v>0</v>
      </c>
      <c r="K54">
        <f>Bawana_Spot!P54</f>
        <v>150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912.29873258064276</v>
      </c>
      <c r="P54" s="36">
        <v>117.28</v>
      </c>
      <c r="Q54" s="36">
        <v>38.020000000000003</v>
      </c>
      <c r="R54" s="38">
        <v>42.5</v>
      </c>
      <c r="S54" s="38">
        <v>0</v>
      </c>
      <c r="T54" s="37">
        <f>SUMPRODUCT(LTA!J54:AN54,LTA!J$101:AN$101,LTA!J$103:AN$103)</f>
        <v>531.81999999999994</v>
      </c>
      <c r="U54" s="37">
        <f>SUMPRODUCT(LTA!J54:AN54,LTA!J$102:AN$102,LTA!J$103:AN$103)</f>
        <v>23.939999999999998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192.76999999999998</v>
      </c>
      <c r="AB54" s="75">
        <f>-STOA!N54</f>
        <v>-239.13</v>
      </c>
      <c r="AC54">
        <f t="shared" si="0"/>
        <v>20.985905168175318</v>
      </c>
      <c r="AD54">
        <f t="shared" si="1"/>
        <v>1997.050430715467</v>
      </c>
      <c r="AE54">
        <f>'IDT-1'!B54</f>
        <v>0</v>
      </c>
      <c r="AF54" s="24"/>
      <c r="AG54">
        <f t="shared" si="2"/>
        <v>1997.050430715467</v>
      </c>
      <c r="AI54" s="34">
        <f>PXIL!H54</f>
        <v>0</v>
      </c>
      <c r="AJ54" s="34">
        <f>PXIL!N54</f>
        <v>0</v>
      </c>
      <c r="AK54" s="34">
        <f>RTM_IEX!H54</f>
        <v>92.11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9.3869999999999987</v>
      </c>
      <c r="E55">
        <f>GT_NG!P55</f>
        <v>12.430603302999664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134.61000000000001</v>
      </c>
      <c r="J55">
        <f>Bawana_RLNG!P55</f>
        <v>0</v>
      </c>
      <c r="K55">
        <f>Bawana_Spot!P55</f>
        <v>150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897.79031238837717</v>
      </c>
      <c r="P55" s="36">
        <v>117.28</v>
      </c>
      <c r="Q55" s="36">
        <v>38.020000000000003</v>
      </c>
      <c r="R55" s="38">
        <v>42.5</v>
      </c>
      <c r="S55" s="38">
        <v>0</v>
      </c>
      <c r="T55" s="37">
        <f>SUMPRODUCT(LTA!J55:AN55,LTA!J$101:AN$101,LTA!J$103:AN$103)</f>
        <v>537.46</v>
      </c>
      <c r="U55" s="37">
        <f>SUMPRODUCT(LTA!J55:AN55,LTA!J$102:AN$102,LTA!J$103:AN$103)</f>
        <v>20.130000000000003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192.67999999999998</v>
      </c>
      <c r="AB55" s="75">
        <f>-STOA!N55</f>
        <v>-239.13</v>
      </c>
      <c r="AC55">
        <f t="shared" si="0"/>
        <v>21.031782438560285</v>
      </c>
      <c r="AD55">
        <f t="shared" si="1"/>
        <v>2002.4661332528165</v>
      </c>
      <c r="AE55">
        <f>'IDT-1'!B55</f>
        <v>0</v>
      </c>
      <c r="AF55" s="24"/>
      <c r="AG55">
        <f t="shared" si="2"/>
        <v>2002.4661332528165</v>
      </c>
      <c r="AI55" s="34">
        <f>PXIL!H55</f>
        <v>0</v>
      </c>
      <c r="AJ55" s="34">
        <f>PXIL!N55</f>
        <v>0</v>
      </c>
      <c r="AK55" s="34">
        <f>RTM_IEX!H55</f>
        <v>110.34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9.3869999999999987</v>
      </c>
      <c r="E56">
        <f>GT_NG!P56</f>
        <v>12.430603302999664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134.61000000000001</v>
      </c>
      <c r="J56">
        <f>Bawana_RLNG!P56</f>
        <v>0</v>
      </c>
      <c r="K56">
        <f>Bawana_Spot!P56</f>
        <v>150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859.4094569412481</v>
      </c>
      <c r="P56" s="36">
        <v>117.28</v>
      </c>
      <c r="Q56" s="36">
        <v>38.020000000000003</v>
      </c>
      <c r="R56" s="38">
        <v>42.5</v>
      </c>
      <c r="S56" s="38">
        <v>0</v>
      </c>
      <c r="T56" s="37">
        <f>SUMPRODUCT(LTA!J56:AN56,LTA!J$101:AN$101,LTA!J$103:AN$103)</f>
        <v>537.23</v>
      </c>
      <c r="U56" s="37">
        <f>SUMPRODUCT(LTA!J56:AN56,LTA!J$102:AN$102,LTA!J$103:AN$103)</f>
        <v>20.079999999999998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192.67999999999998</v>
      </c>
      <c r="AB56" s="75">
        <f>-STOA!N56</f>
        <v>-239.13</v>
      </c>
      <c r="AC56">
        <f t="shared" si="0"/>
        <v>20.5297072528044</v>
      </c>
      <c r="AD56">
        <f t="shared" si="1"/>
        <v>1943.1973529914433</v>
      </c>
      <c r="AE56">
        <f>'IDT-1'!B56</f>
        <v>0</v>
      </c>
      <c r="AF56" s="24"/>
      <c r="AG56">
        <f t="shared" si="2"/>
        <v>1943.1973529914433</v>
      </c>
      <c r="AI56" s="34">
        <f>PXIL!H56</f>
        <v>0</v>
      </c>
      <c r="AJ56" s="34">
        <f>PXIL!N56</f>
        <v>0</v>
      </c>
      <c r="AK56" s="34">
        <f>RTM_IEX!H56</f>
        <v>89.23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9.3869999999999987</v>
      </c>
      <c r="E57">
        <f>GT_NG!P57</f>
        <v>12.430603302999664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134.61000000000001</v>
      </c>
      <c r="J57">
        <f>Bawana_RLNG!P57</f>
        <v>0</v>
      </c>
      <c r="K57">
        <f>Bawana_Spot!P57</f>
        <v>150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814.97527346341928</v>
      </c>
      <c r="P57" s="36">
        <v>117.28</v>
      </c>
      <c r="Q57" s="36">
        <v>38.020000000000003</v>
      </c>
      <c r="R57" s="38">
        <v>42.5</v>
      </c>
      <c r="S57" s="38">
        <v>0</v>
      </c>
      <c r="T57" s="37">
        <f>SUMPRODUCT(LTA!J57:AN57,LTA!J$101:AN$101,LTA!J$103:AN$103)</f>
        <v>524.45000000000005</v>
      </c>
      <c r="U57" s="37">
        <f>SUMPRODUCT(LTA!J57:AN57,LTA!J$102:AN$102,LTA!J$103:AN$103)</f>
        <v>19.86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192.67999999999998</v>
      </c>
      <c r="AB57" s="75">
        <f>-STOA!N57</f>
        <v>-239.13</v>
      </c>
      <c r="AC57">
        <f t="shared" si="0"/>
        <v>20.071452111590641</v>
      </c>
      <c r="AD57">
        <f t="shared" si="1"/>
        <v>1889.1014246548282</v>
      </c>
      <c r="AE57">
        <f>'IDT-1'!B57</f>
        <v>0</v>
      </c>
      <c r="AF57" s="24"/>
      <c r="AG57">
        <f t="shared" si="2"/>
        <v>1889.1014246548282</v>
      </c>
      <c r="AI57" s="34">
        <f>PXIL!H57</f>
        <v>0</v>
      </c>
      <c r="AJ57" s="34">
        <f>PXIL!N57</f>
        <v>0</v>
      </c>
      <c r="AK57" s="34">
        <f>RTM_IEX!H57</f>
        <v>92.11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9.3869999999999987</v>
      </c>
      <c r="E58">
        <f>GT_NG!P58</f>
        <v>12.430603302999664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134.61000000000001</v>
      </c>
      <c r="J58">
        <f>Bawana_RLNG!P58</f>
        <v>0</v>
      </c>
      <c r="K58">
        <f>Bawana_Spot!P58</f>
        <v>150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788.11031046633207</v>
      </c>
      <c r="P58" s="36">
        <v>117.28</v>
      </c>
      <c r="Q58" s="36">
        <v>38.020000000000003</v>
      </c>
      <c r="R58" s="38">
        <v>42.5</v>
      </c>
      <c r="S58" s="38">
        <v>0</v>
      </c>
      <c r="T58" s="37">
        <f>SUMPRODUCT(LTA!J58:AN58,LTA!J$101:AN$101,LTA!J$103:AN$103)</f>
        <v>523.84</v>
      </c>
      <c r="U58" s="37">
        <f>SUMPRODUCT(LTA!J58:AN58,LTA!J$102:AN$102,LTA!J$103:AN$103)</f>
        <v>19.829999999999998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192.67999999999998</v>
      </c>
      <c r="AB58" s="75">
        <f>-STOA!N58</f>
        <v>-239.13</v>
      </c>
      <c r="AC58">
        <f t="shared" si="0"/>
        <v>19.775982422415105</v>
      </c>
      <c r="AD58">
        <f t="shared" si="1"/>
        <v>1854.2219313469166</v>
      </c>
      <c r="AE58">
        <f>'IDT-1'!B58</f>
        <v>0</v>
      </c>
      <c r="AF58" s="24"/>
      <c r="AG58">
        <f t="shared" si="2"/>
        <v>1854.2219313469166</v>
      </c>
      <c r="AI58" s="34">
        <f>PXIL!H58</f>
        <v>0</v>
      </c>
      <c r="AJ58" s="34">
        <f>PXIL!N58</f>
        <v>0</v>
      </c>
      <c r="AK58" s="34">
        <f>RTM_IEX!H58</f>
        <v>84.44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9.3869999999999987</v>
      </c>
      <c r="E59">
        <f>GT_NG!P59</f>
        <v>12.430603302999664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134.61000000000001</v>
      </c>
      <c r="J59">
        <f>Bawana_RLNG!P59</f>
        <v>0</v>
      </c>
      <c r="K59">
        <f>Bawana_Spot!P59</f>
        <v>150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798.51962034092276</v>
      </c>
      <c r="P59" s="36">
        <v>117.28</v>
      </c>
      <c r="Q59" s="36">
        <v>38.020000000000003</v>
      </c>
      <c r="R59" s="38">
        <v>42.5</v>
      </c>
      <c r="S59" s="38">
        <v>0</v>
      </c>
      <c r="T59" s="37">
        <f>SUMPRODUCT(LTA!J59:AN59,LTA!J$101:AN$101,LTA!J$103:AN$103)</f>
        <v>522.80999999999995</v>
      </c>
      <c r="U59" s="37">
        <f>SUMPRODUCT(LTA!J59:AN59,LTA!J$102:AN$102,LTA!J$103:AN$103)</f>
        <v>19.82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192.67999999999998</v>
      </c>
      <c r="AB59" s="75">
        <f>-STOA!N59</f>
        <v>-239.13</v>
      </c>
      <c r="AC59">
        <f t="shared" si="0"/>
        <v>19.21796462536167</v>
      </c>
      <c r="AD59">
        <f t="shared" si="1"/>
        <v>1788.3492590185608</v>
      </c>
      <c r="AE59">
        <f>'IDT-1'!B59</f>
        <v>0</v>
      </c>
      <c r="AF59" s="24"/>
      <c r="AG59">
        <f t="shared" si="2"/>
        <v>1788.3492590185608</v>
      </c>
      <c r="AI59" s="34">
        <f>PXIL!H59</f>
        <v>0</v>
      </c>
      <c r="AJ59" s="34">
        <f>PXIL!N59</f>
        <v>0</v>
      </c>
      <c r="AK59" s="34">
        <f>RTM_IEX!H59</f>
        <v>8.64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9.3869999999999987</v>
      </c>
      <c r="E60">
        <f>GT_NG!P60</f>
        <v>11.108239700374533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134.61000000000001</v>
      </c>
      <c r="J60">
        <f>Bawana_RLNG!P60</f>
        <v>0</v>
      </c>
      <c r="K60">
        <f>Bawana_Spot!P60</f>
        <v>150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848.2791913039955</v>
      </c>
      <c r="P60" s="36">
        <v>117.28</v>
      </c>
      <c r="Q60" s="36">
        <v>38.020000000000003</v>
      </c>
      <c r="R60" s="38">
        <v>43</v>
      </c>
      <c r="S60" s="38">
        <v>0</v>
      </c>
      <c r="T60" s="37">
        <f>SUMPRODUCT(LTA!J60:AN60,LTA!J$101:AN$101,LTA!J$103:AN$103)</f>
        <v>513.83999999999992</v>
      </c>
      <c r="U60" s="37">
        <f>SUMPRODUCT(LTA!J60:AN60,LTA!J$102:AN$102,LTA!J$103:AN$103)</f>
        <v>19.810000000000002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192.67999999999998</v>
      </c>
      <c r="AB60" s="75">
        <f>-STOA!N60</f>
        <v>-239.13</v>
      </c>
      <c r="AC60">
        <f t="shared" si="0"/>
        <v>19.769048529835654</v>
      </c>
      <c r="AD60">
        <f t="shared" si="1"/>
        <v>1785.115382474534</v>
      </c>
      <c r="AE60">
        <f>'IDT-1'!B60</f>
        <v>0</v>
      </c>
      <c r="AF60" s="24"/>
      <c r="AG60">
        <f t="shared" si="2"/>
        <v>1785.115382474534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-34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9.3869999999999987</v>
      </c>
      <c r="E61">
        <f>GT_NG!P61</f>
        <v>10.41270207852194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134.61000000000001</v>
      </c>
      <c r="J61">
        <f>Bawana_RLNG!P61</f>
        <v>0</v>
      </c>
      <c r="K61">
        <f>Bawana_Spot!P61</f>
        <v>150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849.81368909408229</v>
      </c>
      <c r="P61" s="36">
        <v>117.28</v>
      </c>
      <c r="Q61" s="36">
        <v>38.020000000000003</v>
      </c>
      <c r="R61" s="38">
        <v>43</v>
      </c>
      <c r="S61" s="38">
        <v>0</v>
      </c>
      <c r="T61" s="37">
        <f>SUMPRODUCT(LTA!J61:AN61,LTA!J$101:AN$101,LTA!J$103:AN$103)</f>
        <v>507.82</v>
      </c>
      <c r="U61" s="37">
        <f>SUMPRODUCT(LTA!J61:AN61,LTA!J$102:AN$102,LTA!J$103:AN$103)</f>
        <v>21.75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192.67999999999998</v>
      </c>
      <c r="AB61" s="75">
        <f>-STOA!N61</f>
        <v>-239.13</v>
      </c>
      <c r="AC61">
        <f t="shared" si="0"/>
        <v>19.818064214772825</v>
      </c>
      <c r="AD61">
        <f t="shared" si="1"/>
        <v>1772.8253269578311</v>
      </c>
      <c r="AE61">
        <f>'IDT-1'!B61</f>
        <v>0</v>
      </c>
      <c r="AF61" s="24"/>
      <c r="AG61">
        <f t="shared" si="2"/>
        <v>1772.8253269578311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-43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9.3869999999999987</v>
      </c>
      <c r="E62">
        <f>GT_NG!P62</f>
        <v>13.544341801385682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134.61000000000001</v>
      </c>
      <c r="J62">
        <f>Bawana_RLNG!P62</f>
        <v>0</v>
      </c>
      <c r="K62">
        <f>Bawana_Spot!P62</f>
        <v>150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849.81368909408229</v>
      </c>
      <c r="P62" s="36">
        <v>117.28</v>
      </c>
      <c r="Q62" s="36">
        <v>38.020000000000003</v>
      </c>
      <c r="R62" s="38">
        <v>43</v>
      </c>
      <c r="S62" s="38">
        <v>0</v>
      </c>
      <c r="T62" s="37">
        <f>SUMPRODUCT(LTA!J62:AN62,LTA!J$101:AN$101,LTA!J$103:AN$103)</f>
        <v>497.19</v>
      </c>
      <c r="U62" s="37">
        <f>SUMPRODUCT(LTA!J62:AN62,LTA!J$102:AN$102,LTA!J$103:AN$103)</f>
        <v>21.630000000000003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192.67999999999998</v>
      </c>
      <c r="AB62" s="75">
        <f>-STOA!N62</f>
        <v>-239.13</v>
      </c>
      <c r="AC62">
        <f t="shared" si="0"/>
        <v>19.796425777069324</v>
      </c>
      <c r="AD62">
        <f t="shared" si="1"/>
        <v>1760.2286051183985</v>
      </c>
      <c r="AE62">
        <f>'IDT-1'!B62</f>
        <v>0</v>
      </c>
      <c r="AF62" s="24"/>
      <c r="AG62">
        <f t="shared" si="2"/>
        <v>1760.2286051183985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-48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9.3869999999999987</v>
      </c>
      <c r="E63">
        <f>GT_NG!P63</f>
        <v>13.544341801385682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134.61000000000001</v>
      </c>
      <c r="J63">
        <f>Bawana_RLNG!P63</f>
        <v>0</v>
      </c>
      <c r="K63">
        <f>Bawana_Spot!P63</f>
        <v>150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868.51202618149227</v>
      </c>
      <c r="P63" s="36">
        <v>117.28</v>
      </c>
      <c r="Q63" s="36">
        <v>38.020000000000003</v>
      </c>
      <c r="R63" s="38">
        <v>43</v>
      </c>
      <c r="S63" s="38">
        <v>0</v>
      </c>
      <c r="T63" s="37">
        <f>SUMPRODUCT(LTA!J63:AN63,LTA!J$101:AN$101,LTA!J$103:AN$103)</f>
        <v>431.43</v>
      </c>
      <c r="U63" s="37">
        <f>SUMPRODUCT(LTA!J63:AN63,LTA!J$102:AN$102,LTA!J$103:AN$103)</f>
        <v>21.58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192.57999999999998</v>
      </c>
      <c r="AB63" s="75">
        <f>-STOA!N63</f>
        <v>-239.13</v>
      </c>
      <c r="AC63">
        <f t="shared" si="0"/>
        <v>19.428436237808892</v>
      </c>
      <c r="AD63">
        <f t="shared" si="1"/>
        <v>1813.194931745069</v>
      </c>
      <c r="AE63">
        <f>'IDT-1'!B63</f>
        <v>0</v>
      </c>
      <c r="AF63" s="24"/>
      <c r="AG63">
        <f t="shared" si="2"/>
        <v>1813.194931745069</v>
      </c>
      <c r="AI63" s="34">
        <f>PXIL!H63</f>
        <v>0</v>
      </c>
      <c r="AJ63" s="34">
        <f>PXIL!N63</f>
        <v>0</v>
      </c>
      <c r="AK63" s="34">
        <f>RTM_IEX!H63</f>
        <v>51.81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9.3869999999999987</v>
      </c>
      <c r="E64">
        <f>GT_NG!P64</f>
        <v>13.544341801385682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134.61000000000001</v>
      </c>
      <c r="J64">
        <f>Bawana_RLNG!P64</f>
        <v>0</v>
      </c>
      <c r="K64">
        <f>Bawana_Spot!P64</f>
        <v>150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868.51202618149227</v>
      </c>
      <c r="P64" s="36">
        <v>117.28</v>
      </c>
      <c r="Q64" s="36">
        <v>38.020000000000003</v>
      </c>
      <c r="R64" s="38">
        <v>43</v>
      </c>
      <c r="S64" s="38">
        <v>0</v>
      </c>
      <c r="T64" s="37">
        <f>SUMPRODUCT(LTA!J64:AN64,LTA!J$101:AN$101,LTA!J$103:AN$103)</f>
        <v>403.33</v>
      </c>
      <c r="U64" s="37">
        <f>SUMPRODUCT(LTA!J64:AN64,LTA!J$102:AN$102,LTA!J$103:AN$103)</f>
        <v>21.54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192.57999999999998</v>
      </c>
      <c r="AB64" s="75">
        <f>-STOA!N64</f>
        <v>-239.13</v>
      </c>
      <c r="AC64">
        <f t="shared" si="0"/>
        <v>19.224316237808893</v>
      </c>
      <c r="AD64">
        <f t="shared" si="1"/>
        <v>1789.0990517450689</v>
      </c>
      <c r="AE64">
        <f>'IDT-1'!B64</f>
        <v>0</v>
      </c>
      <c r="AF64" s="24"/>
      <c r="AG64">
        <f t="shared" si="2"/>
        <v>1789.0990517450689</v>
      </c>
      <c r="AI64" s="34">
        <f>PXIL!H64</f>
        <v>0</v>
      </c>
      <c r="AJ64" s="34">
        <f>PXIL!N64</f>
        <v>0</v>
      </c>
      <c r="AK64" s="34">
        <f>RTM_IEX!H64</f>
        <v>55.65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9.3869999999999987</v>
      </c>
      <c r="E65">
        <f>GT_NG!P65</f>
        <v>13.544341801385682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134.61000000000001</v>
      </c>
      <c r="J65">
        <f>Bawana_RLNG!P65</f>
        <v>0</v>
      </c>
      <c r="K65">
        <f>Bawana_Spot!P65</f>
        <v>150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878.10779402865808</v>
      </c>
      <c r="P65" s="36">
        <v>117.28</v>
      </c>
      <c r="Q65" s="36">
        <v>38.020000000000003</v>
      </c>
      <c r="R65" s="38">
        <v>43</v>
      </c>
      <c r="S65" s="38">
        <v>0</v>
      </c>
      <c r="T65" s="37">
        <f>SUMPRODUCT(LTA!J65:AN65,LTA!J$101:AN$101,LTA!J$103:AN$103)</f>
        <v>383.78999999999996</v>
      </c>
      <c r="U65" s="37">
        <f>SUMPRODUCT(LTA!J65:AN65,LTA!J$102:AN$102,LTA!J$103:AN$103)</f>
        <v>42.6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192.57999999999998</v>
      </c>
      <c r="AB65" s="75">
        <f>-STOA!N65</f>
        <v>-239.13</v>
      </c>
      <c r="AC65">
        <f t="shared" si="0"/>
        <v>18.979252687725086</v>
      </c>
      <c r="AD65">
        <f t="shared" si="1"/>
        <v>1760.1698831423182</v>
      </c>
      <c r="AE65">
        <f>'IDT-1'!B65</f>
        <v>0</v>
      </c>
      <c r="AF65" s="24"/>
      <c r="AG65">
        <f t="shared" si="2"/>
        <v>1760.1698831423182</v>
      </c>
      <c r="AI65" s="34">
        <f>PXIL!H65</f>
        <v>0</v>
      </c>
      <c r="AJ65" s="34">
        <f>PXIL!N65</f>
        <v>0</v>
      </c>
      <c r="AK65" s="34">
        <f>RTM_IEX!H65</f>
        <v>15.36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9.3869999999999987</v>
      </c>
      <c r="E66">
        <f>GT_NG!P66</f>
        <v>13.544341801385682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134.61000000000001</v>
      </c>
      <c r="J66">
        <f>Bawana_RLNG!P66</f>
        <v>0</v>
      </c>
      <c r="K66">
        <f>Bawana_Spot!P66</f>
        <v>150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888.45743083707077</v>
      </c>
      <c r="P66" s="36">
        <v>117.28</v>
      </c>
      <c r="Q66" s="36">
        <v>38.020000000000003</v>
      </c>
      <c r="R66" s="38">
        <v>43</v>
      </c>
      <c r="S66" s="38">
        <v>0</v>
      </c>
      <c r="T66" s="37">
        <f>SUMPRODUCT(LTA!J66:AN66,LTA!J$101:AN$101,LTA!J$103:AN$103)</f>
        <v>344.34</v>
      </c>
      <c r="U66" s="37">
        <f>SUMPRODUCT(LTA!J66:AN66,LTA!J$102:AN$102,LTA!J$103:AN$103)</f>
        <v>42.54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192.57999999999998</v>
      </c>
      <c r="AB66" s="75">
        <f>-STOA!N66</f>
        <v>-239.13</v>
      </c>
      <c r="AC66">
        <f t="shared" si="0"/>
        <v>18.87130963691575</v>
      </c>
      <c r="AD66">
        <f t="shared" si="1"/>
        <v>1747.4274630015404</v>
      </c>
      <c r="AE66">
        <f>'IDT-1'!B66</f>
        <v>0</v>
      </c>
      <c r="AF66" s="24"/>
      <c r="AG66">
        <f t="shared" si="2"/>
        <v>1747.4274630015404</v>
      </c>
      <c r="AI66" s="34">
        <f>PXIL!H66</f>
        <v>0</v>
      </c>
      <c r="AJ66" s="34">
        <f>PXIL!N66</f>
        <v>0</v>
      </c>
      <c r="AK66" s="34">
        <f>RTM_IEX!H66</f>
        <v>31.67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9.3869999999999987</v>
      </c>
      <c r="E67">
        <f>GT_NG!P67</f>
        <v>15.702528613255257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134.61000000000001</v>
      </c>
      <c r="J67">
        <f>Bawana_RLNG!P67</f>
        <v>0</v>
      </c>
      <c r="K67">
        <f>Bawana_Spot!P67</f>
        <v>150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936.46628827406983</v>
      </c>
      <c r="P67" s="36">
        <v>117.28</v>
      </c>
      <c r="Q67" s="36">
        <v>38.020000000000003</v>
      </c>
      <c r="R67" s="38">
        <v>28.41</v>
      </c>
      <c r="S67" s="38">
        <v>0</v>
      </c>
      <c r="T67" s="37">
        <f>SUMPRODUCT(LTA!J67:AN67,LTA!J$101:AN$101,LTA!J$103:AN$103)</f>
        <v>301.23</v>
      </c>
      <c r="U67" s="37">
        <f>SUMPRODUCT(LTA!J67:AN67,LTA!J$102:AN$102,LTA!J$103:AN$103)</f>
        <v>44.05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192.39</v>
      </c>
      <c r="AB67" s="75">
        <f>-STOA!N67</f>
        <v>-239.13</v>
      </c>
      <c r="AC67">
        <f t="shared" si="0"/>
        <v>18.553092808606252</v>
      </c>
      <c r="AD67">
        <f t="shared" si="1"/>
        <v>1709.8627240787189</v>
      </c>
      <c r="AE67">
        <f>'IDT-1'!B67</f>
        <v>0</v>
      </c>
      <c r="AF67" s="24"/>
      <c r="AG67">
        <f t="shared" si="2"/>
        <v>1709.8627240787189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9.3869999999999987</v>
      </c>
      <c r="E68">
        <f>GT_NG!P68</f>
        <v>15.702528613255257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134.61000000000001</v>
      </c>
      <c r="J68">
        <f>Bawana_RLNG!P68</f>
        <v>0</v>
      </c>
      <c r="K68">
        <f>Bawana_Spot!P68</f>
        <v>200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943.39872021395308</v>
      </c>
      <c r="P68" s="36">
        <v>117.28</v>
      </c>
      <c r="Q68" s="36">
        <v>38.019999999999996</v>
      </c>
      <c r="R68" s="38">
        <v>12.91</v>
      </c>
      <c r="S68" s="38">
        <v>0</v>
      </c>
      <c r="T68" s="37">
        <f>SUMPRODUCT(LTA!J68:AN68,LTA!J$101:AN$101,LTA!J$103:AN$103)</f>
        <v>252.89000000000001</v>
      </c>
      <c r="U68" s="37">
        <f>SUMPRODUCT(LTA!J68:AN68,LTA!J$102:AN$102,LTA!J$103:AN$103)</f>
        <v>46.29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192.39</v>
      </c>
      <c r="AB68" s="75">
        <f>-STOA!N68</f>
        <v>-239.13</v>
      </c>
      <c r="AC68">
        <f t="shared" ref="AC68:AC98" si="3">SUMIF(B68:AB68,"&gt;0")*$AC$2-SUMIF(B68:AB68,"&lt;0")*($AC$2/(1-$AC$2))+SUMIF(AI68:AR68,"&gt;0")*$AC$2-SUMIF(AI68:AR68,"&lt;0")*($AC$2/(1-$AC$2))</f>
        <v>18.577809236901274</v>
      </c>
      <c r="AD68">
        <f t="shared" ref="AD68:AD98" si="4">SUM(B68:AB68,AI68:AT68)-AC68</f>
        <v>1712.7804395903072</v>
      </c>
      <c r="AE68">
        <f>'IDT-1'!B68</f>
        <v>0</v>
      </c>
      <c r="AF68" s="24"/>
      <c r="AG68">
        <f t="shared" ref="AG68:AG98" si="5">SUM(AD68:AF68)</f>
        <v>1712.7804395903072</v>
      </c>
      <c r="AI68" s="34">
        <f>PXIL!H68</f>
        <v>0</v>
      </c>
      <c r="AJ68" s="34">
        <f>PXIL!N68</f>
        <v>0</v>
      </c>
      <c r="AK68" s="34">
        <f>RTM_IEX!H68</f>
        <v>7.61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9.3869999999999987</v>
      </c>
      <c r="E69">
        <f>GT_NG!P69</f>
        <v>15.702528613255257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134.61000000000001</v>
      </c>
      <c r="J69">
        <f>Bawana_RLNG!P69</f>
        <v>0</v>
      </c>
      <c r="K69">
        <f>Bawana_Spot!P69</f>
        <v>250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953.75765683282623</v>
      </c>
      <c r="P69" s="36">
        <v>117.28</v>
      </c>
      <c r="Q69" s="36">
        <v>38.020000000000003</v>
      </c>
      <c r="R69" s="38">
        <v>4.714850669412975</v>
      </c>
      <c r="S69" s="38">
        <v>0</v>
      </c>
      <c r="T69" s="37">
        <f>SUMPRODUCT(LTA!J69:AN69,LTA!J$101:AN$101,LTA!J$103:AN$103)</f>
        <v>203.6</v>
      </c>
      <c r="U69" s="37">
        <f>SUMPRODUCT(LTA!J69:AN69,LTA!J$102:AN$102,LTA!J$103:AN$103)</f>
        <v>48.230000000000004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192.39</v>
      </c>
      <c r="AB69" s="75">
        <f>-STOA!N69</f>
        <v>-239.13</v>
      </c>
      <c r="AC69">
        <f t="shared" si="3"/>
        <v>18.751133050122874</v>
      </c>
      <c r="AD69">
        <f t="shared" si="4"/>
        <v>1733.2409030653714</v>
      </c>
      <c r="AE69">
        <f>'IDT-1'!B69</f>
        <v>0</v>
      </c>
      <c r="AF69" s="24"/>
      <c r="AG69">
        <f t="shared" si="5"/>
        <v>1733.2409030653714</v>
      </c>
      <c r="AI69" s="34">
        <f>PXIL!H69</f>
        <v>0</v>
      </c>
      <c r="AJ69" s="34">
        <f>PXIL!N69</f>
        <v>0</v>
      </c>
      <c r="AK69" s="34">
        <f>RTM_IEX!H69</f>
        <v>23.43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9.3869999999999987</v>
      </c>
      <c r="E70">
        <f>GT_NG!P70</f>
        <v>15.702528613255257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117.39</v>
      </c>
      <c r="J70">
        <f>Bawana_RLNG!P70</f>
        <v>0</v>
      </c>
      <c r="K70">
        <f>Bawana_Spot!P70</f>
        <v>320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961.69929226636043</v>
      </c>
      <c r="P70" s="36">
        <v>117.28</v>
      </c>
      <c r="Q70" s="36">
        <v>38.020000000000003</v>
      </c>
      <c r="R70" s="38">
        <v>0.83485380116959063</v>
      </c>
      <c r="S70" s="38">
        <v>0</v>
      </c>
      <c r="T70" s="37">
        <f>SUMPRODUCT(LTA!J70:AN70,LTA!J$101:AN$101,LTA!J$103:AN$103)</f>
        <v>160.76999999999998</v>
      </c>
      <c r="U70" s="37">
        <f>SUMPRODUCT(LTA!J70:AN70,LTA!J$102:AN$102,LTA!J$103:AN$103)</f>
        <v>48.07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192.39</v>
      </c>
      <c r="AB70" s="75">
        <f>-STOA!N70</f>
        <v>-239.13</v>
      </c>
      <c r="AC70">
        <f t="shared" si="3"/>
        <v>18.819522814071316</v>
      </c>
      <c r="AD70">
        <f t="shared" si="4"/>
        <v>1741.3141518667137</v>
      </c>
      <c r="AE70">
        <f>'IDT-1'!B70</f>
        <v>0</v>
      </c>
      <c r="AF70" s="24"/>
      <c r="AG70">
        <f t="shared" si="5"/>
        <v>1741.3141518667137</v>
      </c>
      <c r="AI70" s="34">
        <f>PXIL!H70</f>
        <v>0</v>
      </c>
      <c r="AJ70" s="34">
        <f>PXIL!N70</f>
        <v>0</v>
      </c>
      <c r="AK70" s="34">
        <f>RTM_IEX!H70</f>
        <v>17.72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9.3869999999999987</v>
      </c>
      <c r="E71">
        <f>GT_NG!P71</f>
        <v>15.702528613255257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107.39</v>
      </c>
      <c r="J71">
        <f>Bawana_RLNG!P71</f>
        <v>0</v>
      </c>
      <c r="K71">
        <f>Bawana_Spot!P71</f>
        <v>320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979.86558490846096</v>
      </c>
      <c r="P71" s="36">
        <v>100.11</v>
      </c>
      <c r="Q71" s="36">
        <v>38.020000000000003</v>
      </c>
      <c r="R71" s="38">
        <v>0</v>
      </c>
      <c r="S71" s="38">
        <v>0</v>
      </c>
      <c r="T71" s="37">
        <f>SUMPRODUCT(LTA!J71:AN71,LTA!J$101:AN$101,LTA!J$103:AN$103)</f>
        <v>111.86999999999999</v>
      </c>
      <c r="U71" s="37">
        <f>SUMPRODUCT(LTA!J71:AN71,LTA!J$102:AN$102,LTA!J$103:AN$103)</f>
        <v>47.980000000000004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328.64</v>
      </c>
      <c r="AB71" s="75">
        <f>-STOA!N71</f>
        <v>-239.13</v>
      </c>
      <c r="AC71">
        <f t="shared" si="3"/>
        <v>19.405726477584022</v>
      </c>
      <c r="AD71">
        <f t="shared" si="4"/>
        <v>1790.4293870441318</v>
      </c>
      <c r="AE71">
        <f>'IDT-1'!B71</f>
        <v>0</v>
      </c>
      <c r="AF71" s="24"/>
      <c r="AG71">
        <f t="shared" si="5"/>
        <v>1790.4293870441318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-10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9.3869999999999987</v>
      </c>
      <c r="E72">
        <f>GT_NG!P72</f>
        <v>15.702528613255257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107.39</v>
      </c>
      <c r="J72">
        <f>Bawana_RLNG!P72</f>
        <v>0</v>
      </c>
      <c r="K72">
        <f>Bawana_Spot!P72</f>
        <v>320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1007.9212539962386</v>
      </c>
      <c r="P72" s="36">
        <v>100.11</v>
      </c>
      <c r="Q72" s="36">
        <v>38.020000000000003</v>
      </c>
      <c r="R72" s="38">
        <v>0</v>
      </c>
      <c r="S72" s="38">
        <v>0</v>
      </c>
      <c r="T72" s="37">
        <f>SUMPRODUCT(LTA!J72:AN72,LTA!J$101:AN$101,LTA!J$103:AN$103)</f>
        <v>66.960000000000008</v>
      </c>
      <c r="U72" s="37">
        <f>SUMPRODUCT(LTA!J72:AN72,LTA!J$102:AN$102,LTA!J$103:AN$103)</f>
        <v>47.91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328.64</v>
      </c>
      <c r="AB72" s="75">
        <f>-STOA!N72</f>
        <v>-239.13</v>
      </c>
      <c r="AC72">
        <f t="shared" si="3"/>
        <v>19.39548652067247</v>
      </c>
      <c r="AD72">
        <f t="shared" si="4"/>
        <v>1809.3052960888213</v>
      </c>
      <c r="AE72">
        <f>'IDT-1'!B72</f>
        <v>0</v>
      </c>
      <c r="AF72" s="24"/>
      <c r="AG72">
        <f t="shared" si="5"/>
        <v>1809.3052960888213</v>
      </c>
      <c r="AI72" s="34">
        <f>PXIL!H72</f>
        <v>0</v>
      </c>
      <c r="AJ72" s="34">
        <f>PXIL!N72</f>
        <v>0</v>
      </c>
      <c r="AK72" s="34">
        <f>RTM_IEX!H72</f>
        <v>25.79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9.3869999999999987</v>
      </c>
      <c r="E73">
        <f>GT_NG!P73</f>
        <v>15.702528613255257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107.39</v>
      </c>
      <c r="J73">
        <f>Bawana_RLNG!P73</f>
        <v>0</v>
      </c>
      <c r="K73">
        <f>Bawana_Spot!P73</f>
        <v>320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1060.5236382330647</v>
      </c>
      <c r="P73" s="36">
        <v>100.11</v>
      </c>
      <c r="Q73" s="36">
        <v>38.020000000000003</v>
      </c>
      <c r="R73" s="38">
        <v>0</v>
      </c>
      <c r="S73" s="38">
        <v>0</v>
      </c>
      <c r="T73" s="37">
        <f>SUMPRODUCT(LTA!J73:AN73,LTA!J$101:AN$101,LTA!J$103:AN$103)</f>
        <v>32.92</v>
      </c>
      <c r="U73" s="37">
        <f>SUMPRODUCT(LTA!J73:AN73,LTA!J$102:AN$102,LTA!J$103:AN$103)</f>
        <v>48.45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2.66</v>
      </c>
      <c r="Z73" s="34">
        <f>IEX!N73</f>
        <v>0</v>
      </c>
      <c r="AA73" s="75">
        <f>STOA!H73</f>
        <v>328.64</v>
      </c>
      <c r="AB73" s="75">
        <f>-STOA!N73</f>
        <v>-239.13</v>
      </c>
      <c r="AC73">
        <f t="shared" si="3"/>
        <v>19.623314548261806</v>
      </c>
      <c r="AD73">
        <f t="shared" si="4"/>
        <v>1836.199852298058</v>
      </c>
      <c r="AE73">
        <f>'IDT-1'!B73</f>
        <v>0</v>
      </c>
      <c r="AF73" s="24"/>
      <c r="AG73">
        <f t="shared" si="5"/>
        <v>1836.199852298058</v>
      </c>
      <c r="AI73" s="34">
        <f>PXIL!H73</f>
        <v>0</v>
      </c>
      <c r="AJ73" s="34">
        <f>PXIL!N73</f>
        <v>0</v>
      </c>
      <c r="AK73" s="34">
        <f>RTM_IEX!H73</f>
        <v>31.03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0.12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9.3869999999999987</v>
      </c>
      <c r="E74">
        <f>GT_NG!P74</f>
        <v>15.702528613255257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103.39</v>
      </c>
      <c r="J74">
        <f>Bawana_RLNG!P74</f>
        <v>0</v>
      </c>
      <c r="K74">
        <f>Bawana_Spot!P74</f>
        <v>320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1081.8742627526158</v>
      </c>
      <c r="P74" s="36">
        <v>100.11</v>
      </c>
      <c r="Q74" s="36">
        <v>38.020000000000003</v>
      </c>
      <c r="R74" s="38">
        <v>0</v>
      </c>
      <c r="S74" s="38">
        <v>0</v>
      </c>
      <c r="T74" s="37">
        <f>SUMPRODUCT(LTA!J74:AN74,LTA!J$101:AN$101,LTA!J$103:AN$103)</f>
        <v>19.27</v>
      </c>
      <c r="U74" s="37">
        <f>SUMPRODUCT(LTA!J74:AN74,LTA!J$102:AN$102,LTA!J$103:AN$103)</f>
        <v>49.91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328.64</v>
      </c>
      <c r="AB74" s="75">
        <f>-STOA!N74</f>
        <v>-239.13</v>
      </c>
      <c r="AC74">
        <f t="shared" si="3"/>
        <v>19.765531794226035</v>
      </c>
      <c r="AD74">
        <f t="shared" si="4"/>
        <v>1852.9882595716447</v>
      </c>
      <c r="AE74">
        <f>'IDT-1'!B74</f>
        <v>34</v>
      </c>
      <c r="AF74" s="24"/>
      <c r="AG74">
        <f t="shared" si="5"/>
        <v>1886.9882595716447</v>
      </c>
      <c r="AI74" s="34">
        <f>PXIL!H74</f>
        <v>0</v>
      </c>
      <c r="AJ74" s="34">
        <f>PXIL!N74</f>
        <v>0</v>
      </c>
      <c r="AK74" s="34">
        <f>RTM_IEX!H74</f>
        <v>45.58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9.3869999999999987</v>
      </c>
      <c r="E75">
        <f>GT_NG!P75</f>
        <v>15.702528613255257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103.39</v>
      </c>
      <c r="J75">
        <f>Bawana_RLNG!P75</f>
        <v>0</v>
      </c>
      <c r="K75">
        <f>Bawana_Spot!P75</f>
        <v>320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1093.4589077381124</v>
      </c>
      <c r="P75" s="36">
        <v>100.11</v>
      </c>
      <c r="Q75" s="36">
        <v>38.020000000000003</v>
      </c>
      <c r="R75" s="38">
        <v>0</v>
      </c>
      <c r="S75" s="38">
        <v>0</v>
      </c>
      <c r="T75" s="37">
        <f>SUMPRODUCT(LTA!J75:AN75,LTA!J$101:AN$101,LTA!J$103:AN$103)</f>
        <v>16.53</v>
      </c>
      <c r="U75" s="37">
        <f>SUMPRODUCT(LTA!J75:AN75,LTA!J$102:AN$102,LTA!J$103:AN$103)</f>
        <v>46.9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293.14</v>
      </c>
      <c r="AB75" s="75">
        <f>-STOA!N75</f>
        <v>-238.48</v>
      </c>
      <c r="AC75">
        <f t="shared" si="3"/>
        <v>19.127964559583031</v>
      </c>
      <c r="AD75">
        <f t="shared" si="4"/>
        <v>1779.0304717917845</v>
      </c>
      <c r="AE75">
        <f>'IDT-1'!B75</f>
        <v>100</v>
      </c>
      <c r="AF75" s="24"/>
      <c r="AG75">
        <f t="shared" si="5"/>
        <v>1879.0304717917845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9.3869999999999987</v>
      </c>
      <c r="E76">
        <f>GT_NG!P76</f>
        <v>15.702528613255257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103.39</v>
      </c>
      <c r="J76">
        <f>Bawana_RLNG!P76</f>
        <v>0</v>
      </c>
      <c r="K76">
        <f>Bawana_Spot!P76</f>
        <v>320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1095.1304635450908</v>
      </c>
      <c r="P76" s="36">
        <v>100.11</v>
      </c>
      <c r="Q76" s="36">
        <v>38.020000000000003</v>
      </c>
      <c r="R76" s="38">
        <v>0</v>
      </c>
      <c r="S76" s="38">
        <v>0</v>
      </c>
      <c r="T76" s="37">
        <f>SUMPRODUCT(LTA!J76:AN76,LTA!J$101:AN$101,LTA!J$103:AN$103)</f>
        <v>14.66</v>
      </c>
      <c r="U76" s="37">
        <f>SUMPRODUCT(LTA!J76:AN76,LTA!J$102:AN$102,LTA!J$103:AN$103)</f>
        <v>46.879999999999995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5.0199999999999996</v>
      </c>
      <c r="Z76" s="34">
        <f>IEX!N76</f>
        <v>0</v>
      </c>
      <c r="AA76" s="75">
        <f>STOA!H76</f>
        <v>293.14</v>
      </c>
      <c r="AB76" s="75">
        <f>-STOA!N76</f>
        <v>-238.48</v>
      </c>
      <c r="AC76">
        <f t="shared" si="3"/>
        <v>19.16913762836165</v>
      </c>
      <c r="AD76">
        <f t="shared" si="4"/>
        <v>1783.8908545299842</v>
      </c>
      <c r="AE76">
        <f>'IDT-1'!B76</f>
        <v>122.495</v>
      </c>
      <c r="AF76" s="24"/>
      <c r="AG76">
        <f t="shared" si="5"/>
        <v>1906.385854529984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0.1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9.3869999999999987</v>
      </c>
      <c r="E77">
        <f>GT_NG!P77</f>
        <v>15.702528613255257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103.39</v>
      </c>
      <c r="J77">
        <f>Bawana_RLNG!P77</f>
        <v>0</v>
      </c>
      <c r="K77">
        <f>Bawana_Spot!P77</f>
        <v>320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1057.9515357058172</v>
      </c>
      <c r="P77" s="36">
        <v>100.11</v>
      </c>
      <c r="Q77" s="36">
        <v>38.020000000000003</v>
      </c>
      <c r="R77" s="38">
        <v>0</v>
      </c>
      <c r="S77" s="38">
        <v>0</v>
      </c>
      <c r="T77" s="37">
        <f>SUMPRODUCT(LTA!J77:AN77,LTA!J$101:AN$101,LTA!J$103:AN$103)</f>
        <v>13.34</v>
      </c>
      <c r="U77" s="37">
        <f>SUMPRODUCT(LTA!J77:AN77,LTA!J$102:AN$102,LTA!J$103:AN$103)</f>
        <v>46.8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20.16</v>
      </c>
      <c r="Z77" s="34">
        <f>IEX!N77</f>
        <v>0</v>
      </c>
      <c r="AA77" s="75">
        <f>STOA!H77</f>
        <v>293.14</v>
      </c>
      <c r="AB77" s="75">
        <f>-STOA!N77</f>
        <v>-238.48</v>
      </c>
      <c r="AC77">
        <f t="shared" si="3"/>
        <v>18.989302634511748</v>
      </c>
      <c r="AD77">
        <f t="shared" si="4"/>
        <v>1762.6617616845604</v>
      </c>
      <c r="AE77">
        <f>'IDT-1'!B77</f>
        <v>111.569</v>
      </c>
      <c r="AF77" s="24"/>
      <c r="AG77">
        <f t="shared" si="5"/>
        <v>1874.2307616845603</v>
      </c>
      <c r="AI77" s="34">
        <f>PXIL!H77</f>
        <v>0</v>
      </c>
      <c r="AJ77" s="34">
        <f>PXIL!N77</f>
        <v>0</v>
      </c>
      <c r="AK77" s="34">
        <f>RTM_IEX!H77</f>
        <v>1.77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0.36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9.3869999999999987</v>
      </c>
      <c r="E78">
        <f>GT_NG!P78</f>
        <v>15.702528613255257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103.39</v>
      </c>
      <c r="J78">
        <f>Bawana_RLNG!P78</f>
        <v>0</v>
      </c>
      <c r="K78">
        <f>Bawana_Spot!P78</f>
        <v>320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1035.5824517617871</v>
      </c>
      <c r="P78" s="36">
        <v>100.11</v>
      </c>
      <c r="Q78" s="36">
        <v>38.020000000000003</v>
      </c>
      <c r="R78" s="38">
        <v>0</v>
      </c>
      <c r="S78" s="38">
        <v>0</v>
      </c>
      <c r="T78" s="37">
        <f>SUMPRODUCT(LTA!J78:AN78,LTA!J$101:AN$101,LTA!J$103:AN$103)</f>
        <v>13.34</v>
      </c>
      <c r="U78" s="37">
        <f>SUMPRODUCT(LTA!J78:AN78,LTA!J$102:AN$102,LTA!J$103:AN$103)</f>
        <v>47.55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1.9</v>
      </c>
      <c r="Z78" s="34">
        <f>IEX!N78</f>
        <v>0</v>
      </c>
      <c r="AA78" s="75">
        <f>STOA!H78</f>
        <v>293.14</v>
      </c>
      <c r="AB78" s="75">
        <f>-STOA!N78</f>
        <v>-238.48</v>
      </c>
      <c r="AC78">
        <f t="shared" si="3"/>
        <v>18.669774329381898</v>
      </c>
      <c r="AD78">
        <f t="shared" si="4"/>
        <v>1724.9422060456604</v>
      </c>
      <c r="AE78">
        <f>'IDT-1'!B78</f>
        <v>139.05199999999999</v>
      </c>
      <c r="AF78" s="24"/>
      <c r="AG78">
        <f t="shared" si="5"/>
        <v>1863.9942060456603</v>
      </c>
      <c r="AI78" s="34">
        <f>PXIL!H78</f>
        <v>0</v>
      </c>
      <c r="AJ78" s="34">
        <f>PXIL!N78</f>
        <v>0</v>
      </c>
      <c r="AK78" s="34">
        <f>RTM_IEX!H78</f>
        <v>3.93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0.04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9.3869999999999987</v>
      </c>
      <c r="E79">
        <f>GT_NG!P79</f>
        <v>15.702528613255257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103.39</v>
      </c>
      <c r="J79">
        <f>Bawana_RLNG!P79</f>
        <v>0</v>
      </c>
      <c r="K79">
        <f>Bawana_Spot!P79</f>
        <v>320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1018.7308159168924</v>
      </c>
      <c r="P79" s="36">
        <v>100.11</v>
      </c>
      <c r="Q79" s="36">
        <v>38.020000000000003</v>
      </c>
      <c r="R79" s="38">
        <v>0</v>
      </c>
      <c r="S79" s="38">
        <v>0</v>
      </c>
      <c r="T79" s="37">
        <f>SUMPRODUCT(LTA!J79:AN79,LTA!J$101:AN$101,LTA!J$103:AN$103)</f>
        <v>14.33</v>
      </c>
      <c r="U79" s="37">
        <f>SUMPRODUCT(LTA!J79:AN79,LTA!J$102:AN$102,LTA!J$103:AN$103)</f>
        <v>48.879999999999995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120.23</v>
      </c>
      <c r="Z79" s="34">
        <f>IEX!N79</f>
        <v>0</v>
      </c>
      <c r="AA79" s="75">
        <f>STOA!H79</f>
        <v>192.48999999999998</v>
      </c>
      <c r="AB79" s="75">
        <f>-STOA!N79</f>
        <v>-238.48</v>
      </c>
      <c r="AC79">
        <f t="shared" si="3"/>
        <v>18.789292588284781</v>
      </c>
      <c r="AD79">
        <f t="shared" si="4"/>
        <v>1739.0510519418626</v>
      </c>
      <c r="AE79">
        <f>'IDT-1'!B79</f>
        <v>126.467</v>
      </c>
      <c r="AF79" s="24"/>
      <c r="AG79">
        <f t="shared" si="5"/>
        <v>1865.5180519418627</v>
      </c>
      <c r="AI79" s="34">
        <f>PXIL!H79</f>
        <v>0</v>
      </c>
      <c r="AJ79" s="34">
        <f>PXIL!N79</f>
        <v>0</v>
      </c>
      <c r="AK79" s="34">
        <f>RTM_IEX!H79</f>
        <v>12.29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2.76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9.3869999999999987</v>
      </c>
      <c r="E80">
        <f>GT_NG!P80</f>
        <v>15.702528613255257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103.39</v>
      </c>
      <c r="J80">
        <f>Bawana_RLNG!P80</f>
        <v>0</v>
      </c>
      <c r="K80">
        <f>Bawana_Spot!P80</f>
        <v>320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982.09337991993016</v>
      </c>
      <c r="P80" s="36">
        <v>100.11</v>
      </c>
      <c r="Q80" s="36">
        <v>38.020000000000003</v>
      </c>
      <c r="R80" s="38">
        <v>0</v>
      </c>
      <c r="S80" s="38">
        <v>0</v>
      </c>
      <c r="T80" s="37">
        <f>SUMPRODUCT(LTA!J80:AN80,LTA!J$101:AN$101,LTA!J$103:AN$103)</f>
        <v>14.95</v>
      </c>
      <c r="U80" s="37">
        <f>SUMPRODUCT(LTA!J80:AN80,LTA!J$102:AN$102,LTA!J$103:AN$103)</f>
        <v>50.33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167.5</v>
      </c>
      <c r="Z80" s="34">
        <f>IEX!N80</f>
        <v>0</v>
      </c>
      <c r="AA80" s="75">
        <f>STOA!H80</f>
        <v>192.48999999999998</v>
      </c>
      <c r="AB80" s="75">
        <f>-STOA!N80</f>
        <v>-238.48</v>
      </c>
      <c r="AC80">
        <f t="shared" si="3"/>
        <v>18.940934125910299</v>
      </c>
      <c r="AD80">
        <f t="shared" si="4"/>
        <v>1756.9519744072752</v>
      </c>
      <c r="AE80">
        <f>'IDT-1'!B80</f>
        <v>89.477000000000004</v>
      </c>
      <c r="AF80" s="24"/>
      <c r="AG80">
        <f t="shared" si="5"/>
        <v>1846.4289744072753</v>
      </c>
      <c r="AI80" s="34">
        <f>PXIL!H80</f>
        <v>0</v>
      </c>
      <c r="AJ80" s="34">
        <f>PXIL!N80</f>
        <v>0</v>
      </c>
      <c r="AK80" s="34">
        <f>RTM_IEX!H80</f>
        <v>20.399999999999999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9.3869999999999987</v>
      </c>
      <c r="E81">
        <f>GT_NG!P81</f>
        <v>15.702528613255257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107.39</v>
      </c>
      <c r="J81">
        <f>Bawana_RLNG!P81</f>
        <v>0</v>
      </c>
      <c r="K81">
        <f>Bawana_Spot!P81</f>
        <v>320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973.40049680836364</v>
      </c>
      <c r="P81" s="36">
        <v>100.11</v>
      </c>
      <c r="Q81" s="36">
        <v>38.020000000000003</v>
      </c>
      <c r="R81" s="38">
        <v>0</v>
      </c>
      <c r="S81" s="38">
        <v>0</v>
      </c>
      <c r="T81" s="37">
        <f>SUMPRODUCT(LTA!J81:AN81,LTA!J$101:AN$101,LTA!J$103:AN$103)</f>
        <v>15.42</v>
      </c>
      <c r="U81" s="37">
        <f>SUMPRODUCT(LTA!J81:AN81,LTA!J$102:AN$102,LTA!J$103:AN$103)</f>
        <v>51.209999999999994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228</v>
      </c>
      <c r="Z81" s="34">
        <f>IEX!N81</f>
        <v>0</v>
      </c>
      <c r="AA81" s="75">
        <f>STOA!H81</f>
        <v>192.48999999999998</v>
      </c>
      <c r="AB81" s="75">
        <f>-STOA!N81</f>
        <v>-238.48</v>
      </c>
      <c r="AC81">
        <f t="shared" si="3"/>
        <v>19.419117062270924</v>
      </c>
      <c r="AD81">
        <f t="shared" si="4"/>
        <v>1773.2309083593479</v>
      </c>
      <c r="AE81">
        <f>'IDT-1'!B81</f>
        <v>97.179000000000002</v>
      </c>
      <c r="AF81" s="24"/>
      <c r="AG81">
        <f t="shared" si="5"/>
        <v>1870.409908359348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-20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9.3869999999999987</v>
      </c>
      <c r="E82">
        <f>GT_NG!P82</f>
        <v>15.702528613255257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107.39</v>
      </c>
      <c r="J82">
        <f>Bawana_RLNG!P82</f>
        <v>0</v>
      </c>
      <c r="K82">
        <f>Bawana_Spot!P82</f>
        <v>320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962.3563449879623</v>
      </c>
      <c r="P82" s="36">
        <v>100.11</v>
      </c>
      <c r="Q82" s="36">
        <v>38.020000000000003</v>
      </c>
      <c r="R82" s="38">
        <v>0</v>
      </c>
      <c r="S82" s="38">
        <v>0</v>
      </c>
      <c r="T82" s="37">
        <f>SUMPRODUCT(LTA!J82:AN82,LTA!J$101:AN$101,LTA!J$103:AN$103)</f>
        <v>16.11</v>
      </c>
      <c r="U82" s="37">
        <f>SUMPRODUCT(LTA!J82:AN82,LTA!J$102:AN$102,LTA!J$103:AN$103)</f>
        <v>52.019999999999996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225.48</v>
      </c>
      <c r="Z82" s="34">
        <f>IEX!N82</f>
        <v>0</v>
      </c>
      <c r="AA82" s="75">
        <f>STOA!H82</f>
        <v>192.48999999999998</v>
      </c>
      <c r="AB82" s="75">
        <f>-STOA!N82</f>
        <v>-238.48</v>
      </c>
      <c r="AC82">
        <f t="shared" si="3"/>
        <v>19.402489764228442</v>
      </c>
      <c r="AD82">
        <f t="shared" si="4"/>
        <v>1751.1833838369889</v>
      </c>
      <c r="AE82">
        <f>'IDT-1'!B82</f>
        <v>111.313</v>
      </c>
      <c r="AF82" s="24"/>
      <c r="AG82">
        <f t="shared" si="5"/>
        <v>1862.496383836989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-30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9.3869999999999987</v>
      </c>
      <c r="E83">
        <f>GT_NG!P83</f>
        <v>15.702528613255257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117.39</v>
      </c>
      <c r="J83">
        <f>Bawana_RLNG!P83</f>
        <v>0</v>
      </c>
      <c r="K83">
        <f>Bawana_Spot!P83</f>
        <v>320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947.64648349579693</v>
      </c>
      <c r="P83" s="36">
        <v>100.11</v>
      </c>
      <c r="Q83" s="36">
        <v>38.020000000000003</v>
      </c>
      <c r="R83" s="38">
        <v>0</v>
      </c>
      <c r="S83" s="38">
        <v>0</v>
      </c>
      <c r="T83" s="37">
        <f>SUMPRODUCT(LTA!J83:AN83,LTA!J$101:AN$101,LTA!J$103:AN$103)</f>
        <v>14.87</v>
      </c>
      <c r="U83" s="37">
        <f>SUMPRODUCT(LTA!J83:AN83,LTA!J$102:AN$102,LTA!J$103:AN$103)</f>
        <v>52.05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145.84</v>
      </c>
      <c r="Z83" s="34">
        <f>IEX!N83</f>
        <v>0</v>
      </c>
      <c r="AA83" s="75">
        <f>STOA!H83</f>
        <v>192.48999999999998</v>
      </c>
      <c r="AB83" s="75">
        <f>-STOA!N83</f>
        <v>-238.48</v>
      </c>
      <c r="AC83">
        <f t="shared" si="3"/>
        <v>18.971806290340478</v>
      </c>
      <c r="AD83">
        <f t="shared" si="4"/>
        <v>1632.0542058187114</v>
      </c>
      <c r="AE83">
        <f>'IDT-1'!B83</f>
        <v>194.04400000000001</v>
      </c>
      <c r="AF83" s="24"/>
      <c r="AG83">
        <f t="shared" si="5"/>
        <v>1826.0982058187114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-64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9.3869999999999987</v>
      </c>
      <c r="E84">
        <f>GT_NG!P84</f>
        <v>15.702528613255257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117.39</v>
      </c>
      <c r="J84">
        <f>Bawana_RLNG!P84</f>
        <v>0</v>
      </c>
      <c r="K84">
        <f>Bawana_Spot!P84</f>
        <v>320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947.18122194579689</v>
      </c>
      <c r="P84" s="36">
        <v>100.11</v>
      </c>
      <c r="Q84" s="36">
        <v>38.020000000000003</v>
      </c>
      <c r="R84" s="38">
        <v>0</v>
      </c>
      <c r="S84" s="38">
        <v>0</v>
      </c>
      <c r="T84" s="37">
        <f>SUMPRODUCT(LTA!J84:AN84,LTA!J$101:AN$101,LTA!J$103:AN$103)</f>
        <v>14.6</v>
      </c>
      <c r="U84" s="37">
        <f>SUMPRODUCT(LTA!J84:AN84,LTA!J$102:AN$102,LTA!J$103:AN$103)</f>
        <v>52.25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103.63</v>
      </c>
      <c r="Z84" s="34">
        <f>IEX!N84</f>
        <v>0</v>
      </c>
      <c r="AA84" s="75">
        <f>STOA!H84</f>
        <v>192.48999999999998</v>
      </c>
      <c r="AB84" s="75">
        <f>-STOA!N84</f>
        <v>-238.48</v>
      </c>
      <c r="AC84">
        <f t="shared" si="3"/>
        <v>18.621217251045373</v>
      </c>
      <c r="AD84">
        <f t="shared" si="4"/>
        <v>1588.6595333080065</v>
      </c>
      <c r="AE84">
        <f>'IDT-1'!B84</f>
        <v>230.94399999999999</v>
      </c>
      <c r="AF84" s="24"/>
      <c r="AG84">
        <f t="shared" si="5"/>
        <v>1819.6035333080065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-65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8.5526</v>
      </c>
      <c r="E85">
        <f>GT_NG!P85</f>
        <v>15.702528613255257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134.61000000000001</v>
      </c>
      <c r="J85">
        <f>Bawana_RLNG!P85</f>
        <v>0</v>
      </c>
      <c r="K85">
        <f>Bawana_Spot!P85</f>
        <v>300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944.85454050427688</v>
      </c>
      <c r="P85" s="36">
        <v>100.11</v>
      </c>
      <c r="Q85" s="36">
        <v>38.020000000000003</v>
      </c>
      <c r="R85" s="38">
        <v>0</v>
      </c>
      <c r="S85" s="38">
        <v>0</v>
      </c>
      <c r="T85" s="37">
        <f>SUMPRODUCT(LTA!J85:AN85,LTA!J$101:AN$101,LTA!J$103:AN$103)</f>
        <v>14.34</v>
      </c>
      <c r="U85" s="37">
        <f>SUMPRODUCT(LTA!J85:AN85,LTA!J$102:AN$102,LTA!J$103:AN$103)</f>
        <v>52.739999999999995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244.67</v>
      </c>
      <c r="Z85" s="34">
        <f>IEX!N85</f>
        <v>0</v>
      </c>
      <c r="AA85" s="75">
        <f>STOA!H85</f>
        <v>192.48999999999998</v>
      </c>
      <c r="AB85" s="75">
        <f>-STOA!N85</f>
        <v>-238.48</v>
      </c>
      <c r="AC85">
        <f t="shared" si="3"/>
        <v>19.910461005984608</v>
      </c>
      <c r="AD85">
        <f>SUM(B85:AB85,AI85:AT85)-AC85</f>
        <v>1704.6992081115475</v>
      </c>
      <c r="AE85">
        <f>'IDT-1'!B85</f>
        <v>75</v>
      </c>
      <c r="AF85" s="24"/>
      <c r="AG85">
        <f t="shared" si="5"/>
        <v>1779.6992081115475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-83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8.5526</v>
      </c>
      <c r="E86">
        <f>GT_NG!P86</f>
        <v>15.702528613255257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134.61000000000001</v>
      </c>
      <c r="J86">
        <f>Bawana_RLNG!P86</f>
        <v>0</v>
      </c>
      <c r="K86">
        <f>Bawana_Spot!P86</f>
        <v>250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943.72249811509892</v>
      </c>
      <c r="P86" s="36">
        <v>100.11</v>
      </c>
      <c r="Q86" s="36">
        <v>38.020000000000003</v>
      </c>
      <c r="R86" s="38">
        <v>0</v>
      </c>
      <c r="S86" s="38">
        <v>0</v>
      </c>
      <c r="T86" s="37">
        <f>SUMPRODUCT(LTA!J86:AN86,LTA!J$101:AN$101,LTA!J$103:AN$103)</f>
        <v>14.34</v>
      </c>
      <c r="U86" s="37">
        <f>SUMPRODUCT(LTA!J86:AN86,LTA!J$102:AN$102,LTA!J$103:AN$103)</f>
        <v>53.31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304.16000000000003</v>
      </c>
      <c r="Z86" s="34">
        <f>IEX!N86</f>
        <v>0</v>
      </c>
      <c r="AA86" s="75">
        <f>STOA!H86</f>
        <v>192.48999999999998</v>
      </c>
      <c r="AB86" s="75">
        <f>-STOA!N86</f>
        <v>-238.48</v>
      </c>
      <c r="AC86">
        <f t="shared" si="3"/>
        <v>19.511071017321722</v>
      </c>
      <c r="AD86">
        <f t="shared" si="4"/>
        <v>1770.0265557110324</v>
      </c>
      <c r="AE86">
        <f>'IDT-1'!B86</f>
        <v>0</v>
      </c>
      <c r="AF86" s="24"/>
      <c r="AG86">
        <f t="shared" si="5"/>
        <v>1770.0265557110324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-27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8.5526</v>
      </c>
      <c r="E87">
        <f>GT_NG!P87</f>
        <v>15.702528613255257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134.61000000000001</v>
      </c>
      <c r="J87">
        <f>Bawana_RLNG!P87</f>
        <v>0</v>
      </c>
      <c r="K87">
        <f>Bawana_Spot!P87</f>
        <v>250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933.98882558153809</v>
      </c>
      <c r="P87" s="36">
        <v>100.11</v>
      </c>
      <c r="Q87" s="36">
        <v>39.620000000000005</v>
      </c>
      <c r="R87" s="38">
        <v>0</v>
      </c>
      <c r="S87" s="38">
        <v>0</v>
      </c>
      <c r="T87" s="37">
        <f>SUMPRODUCT(LTA!J87:AN87,LTA!J$101:AN$101,LTA!J$103:AN$103)</f>
        <v>14.34</v>
      </c>
      <c r="U87" s="37">
        <f>SUMPRODUCT(LTA!J87:AN87,LTA!J$102:AN$102,LTA!J$103:AN$103)</f>
        <v>58.959999999999994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286.89</v>
      </c>
      <c r="Z87" s="34">
        <f>IEX!N87</f>
        <v>0</v>
      </c>
      <c r="AA87" s="75">
        <f>STOA!H87</f>
        <v>192.48999999999998</v>
      </c>
      <c r="AB87" s="75">
        <f>-STOA!N87</f>
        <v>-238.48</v>
      </c>
      <c r="AC87">
        <f t="shared" si="3"/>
        <v>19.768698054284268</v>
      </c>
      <c r="AD87">
        <f t="shared" si="4"/>
        <v>1700.0152561405093</v>
      </c>
      <c r="AE87">
        <f>'IDT-1'!B87</f>
        <v>1</v>
      </c>
      <c r="AF87" s="24"/>
      <c r="AG87">
        <f t="shared" si="5"/>
        <v>1701.0152561405093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-77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8.5526</v>
      </c>
      <c r="E88">
        <f>GT_NG!P88</f>
        <v>15.702528613255257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134.61000000000001</v>
      </c>
      <c r="J88">
        <f>Bawana_RLNG!P88</f>
        <v>0</v>
      </c>
      <c r="K88">
        <f>Bawana_Spot!P88</f>
        <v>250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933.98568255238604</v>
      </c>
      <c r="P88" s="36">
        <v>100.11</v>
      </c>
      <c r="Q88" s="36">
        <v>38.020000000000003</v>
      </c>
      <c r="R88" s="38">
        <v>0</v>
      </c>
      <c r="S88" s="38">
        <v>0</v>
      </c>
      <c r="T88" s="37">
        <f>SUMPRODUCT(LTA!J88:AN88,LTA!J$101:AN$101,LTA!J$103:AN$103)</f>
        <v>14.34</v>
      </c>
      <c r="U88" s="37">
        <f>SUMPRODUCT(LTA!J88:AN88,LTA!J$102:AN$102,LTA!J$103:AN$103)</f>
        <v>58.94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269.62</v>
      </c>
      <c r="Z88" s="34">
        <f>IEX!N88</f>
        <v>0</v>
      </c>
      <c r="AA88" s="75">
        <f>STOA!H88</f>
        <v>192.48999999999998</v>
      </c>
      <c r="AB88" s="75">
        <f>-STOA!N88</f>
        <v>-238.48</v>
      </c>
      <c r="AC88">
        <f t="shared" si="3"/>
        <v>19.635409126014054</v>
      </c>
      <c r="AD88">
        <f t="shared" si="4"/>
        <v>1678.2554020396271</v>
      </c>
      <c r="AE88">
        <f>'IDT-1'!B88</f>
        <v>6</v>
      </c>
      <c r="AF88" s="24"/>
      <c r="AG88">
        <f t="shared" si="5"/>
        <v>1684.2554020396271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-80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8.5526</v>
      </c>
      <c r="E89">
        <f>GT_NG!P89</f>
        <v>13.544341801385682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134.61000000000001</v>
      </c>
      <c r="J89">
        <f>Bawana_RLNG!P89</f>
        <v>0</v>
      </c>
      <c r="K89">
        <f>Bawana_Spot!P89</f>
        <v>200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933.98442721104254</v>
      </c>
      <c r="P89" s="36">
        <v>100.11</v>
      </c>
      <c r="Q89" s="36">
        <v>38.24</v>
      </c>
      <c r="R89" s="38">
        <v>0</v>
      </c>
      <c r="S89" s="38">
        <v>0</v>
      </c>
      <c r="T89" s="37">
        <f>SUMPRODUCT(LTA!J89:AN89,LTA!J$101:AN$101,LTA!J$103:AN$103)</f>
        <v>14.34</v>
      </c>
      <c r="U89" s="37">
        <f>SUMPRODUCT(LTA!J89:AN89,LTA!J$102:AN$102,LTA!J$103:AN$103)</f>
        <v>58.92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256.19</v>
      </c>
      <c r="Z89" s="34">
        <f>IEX!N89</f>
        <v>0</v>
      </c>
      <c r="AA89" s="75">
        <f>STOA!H89</f>
        <v>192.48999999999998</v>
      </c>
      <c r="AB89" s="75">
        <f>-STOA!N89</f>
        <v>-238.48</v>
      </c>
      <c r="AC89">
        <f t="shared" si="3"/>
        <v>18.671051083407505</v>
      </c>
      <c r="AD89">
        <f t="shared" si="4"/>
        <v>1662.8303179290208</v>
      </c>
      <c r="AE89">
        <f>'IDT-1'!B89</f>
        <v>0</v>
      </c>
      <c r="AF89" s="24"/>
      <c r="AG89">
        <f t="shared" si="5"/>
        <v>1662.8303179290208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-31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8.5526</v>
      </c>
      <c r="E90">
        <f>GT_NG!P90</f>
        <v>10.599747793190417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134.61000000000001</v>
      </c>
      <c r="J90">
        <f>Bawana_RLNG!P90</f>
        <v>0</v>
      </c>
      <c r="K90">
        <f>Bawana_Spot!P90</f>
        <v>200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924.35867174397538</v>
      </c>
      <c r="P90" s="36">
        <v>100.11</v>
      </c>
      <c r="Q90" s="36">
        <v>38.24</v>
      </c>
      <c r="R90" s="38">
        <v>0</v>
      </c>
      <c r="S90" s="38">
        <v>0</v>
      </c>
      <c r="T90" s="37">
        <f>SUMPRODUCT(LTA!J90:AN90,LTA!J$101:AN$101,LTA!J$103:AN$103)</f>
        <v>14.34</v>
      </c>
      <c r="U90" s="37">
        <f>SUMPRODUCT(LTA!J90:AN90,LTA!J$102:AN$102,LTA!J$103:AN$103)</f>
        <v>58.759999999999991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237</v>
      </c>
      <c r="Z90" s="34">
        <f>IEX!N90</f>
        <v>0</v>
      </c>
      <c r="AA90" s="75">
        <f>STOA!H90</f>
        <v>192.48999999999998</v>
      </c>
      <c r="AB90" s="75">
        <f>-STOA!N90</f>
        <v>-238.48</v>
      </c>
      <c r="AC90">
        <f t="shared" si="3"/>
        <v>18.394448990090407</v>
      </c>
      <c r="AD90">
        <f t="shared" si="4"/>
        <v>1632.1865705470752</v>
      </c>
      <c r="AE90">
        <f>'IDT-1'!B90</f>
        <v>0</v>
      </c>
      <c r="AF90" s="24"/>
      <c r="AG90">
        <f t="shared" si="5"/>
        <v>1632.1865705470752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-30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8.5526</v>
      </c>
      <c r="E91">
        <f>GT_NG!P91</f>
        <v>10.599747793190417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134.61000000000001</v>
      </c>
      <c r="J91">
        <f>Bawana_RLNG!P91</f>
        <v>0</v>
      </c>
      <c r="K91">
        <f>Bawana_Spot!P91</f>
        <v>150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934.65838106849969</v>
      </c>
      <c r="P91" s="36">
        <v>100.11</v>
      </c>
      <c r="Q91" s="36">
        <v>38.020000000000003</v>
      </c>
      <c r="R91" s="38">
        <v>0</v>
      </c>
      <c r="S91" s="38">
        <v>0</v>
      </c>
      <c r="T91" s="37">
        <f>SUMPRODUCT(LTA!J91:AN91,LTA!J$101:AN$101,LTA!J$103:AN$103)</f>
        <v>14.67</v>
      </c>
      <c r="U91" s="37">
        <f>SUMPRODUCT(LTA!J91:AN91,LTA!J$102:AN$102,LTA!J$103:AN$103)</f>
        <v>49.18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218.76</v>
      </c>
      <c r="Z91" s="34">
        <f>IEX!N91</f>
        <v>0</v>
      </c>
      <c r="AA91" s="75">
        <f>STOA!H91</f>
        <v>192.39</v>
      </c>
      <c r="AB91" s="75">
        <f>-STOA!N91</f>
        <v>-273.02999999999997</v>
      </c>
      <c r="AC91">
        <f t="shared" si="3"/>
        <v>18.381750316064657</v>
      </c>
      <c r="AD91">
        <f t="shared" si="4"/>
        <v>1621.5489785456255</v>
      </c>
      <c r="AE91">
        <f>'IDT-1'!B91</f>
        <v>0</v>
      </c>
      <c r="AF91" s="24"/>
      <c r="AG91">
        <f t="shared" si="5"/>
        <v>1621.5489785456255</v>
      </c>
      <c r="AI91" s="34">
        <f>PXIL!H91</f>
        <v>0</v>
      </c>
      <c r="AJ91" s="34">
        <f>PXIL!N91</f>
        <v>0</v>
      </c>
      <c r="AK91" s="34">
        <f>RTM_IEX!H91</f>
        <v>61.41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8.5526</v>
      </c>
      <c r="E92">
        <f>GT_NG!P92</f>
        <v>10.599747793190417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134.61000000000001</v>
      </c>
      <c r="J92">
        <f>Bawana_RLNG!P92</f>
        <v>0</v>
      </c>
      <c r="K92">
        <f>Bawana_Spot!P92</f>
        <v>150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927.2390045285656</v>
      </c>
      <c r="P92" s="36">
        <v>100.11518422318423</v>
      </c>
      <c r="Q92" s="36">
        <v>38.020000000000003</v>
      </c>
      <c r="R92" s="38">
        <v>0</v>
      </c>
      <c r="S92" s="38">
        <v>0</v>
      </c>
      <c r="T92" s="37">
        <f>SUMPRODUCT(LTA!J92:AN92,LTA!J$101:AN$101,LTA!J$103:AN$103)</f>
        <v>15.01</v>
      </c>
      <c r="U92" s="37">
        <f>SUMPRODUCT(LTA!J92:AN92,LTA!J$102:AN$102,LTA!J$103:AN$103)</f>
        <v>48.980000000000004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154.47999999999999</v>
      </c>
      <c r="Z92" s="34">
        <f>IEX!N92</f>
        <v>0</v>
      </c>
      <c r="AA92" s="75">
        <f>STOA!H92</f>
        <v>192.39</v>
      </c>
      <c r="AB92" s="75">
        <f>-STOA!N92</f>
        <v>-273.02999999999997</v>
      </c>
      <c r="AC92">
        <f t="shared" si="3"/>
        <v>17.982211100603958</v>
      </c>
      <c r="AD92">
        <f t="shared" si="4"/>
        <v>1574.3843254443364</v>
      </c>
      <c r="AE92">
        <f>'IDT-1'!B92</f>
        <v>0</v>
      </c>
      <c r="AF92" s="24"/>
      <c r="AG92">
        <f t="shared" si="5"/>
        <v>1574.3843254443364</v>
      </c>
      <c r="AI92" s="34">
        <f>PXIL!H92</f>
        <v>0</v>
      </c>
      <c r="AJ92" s="34">
        <f>PXIL!N92</f>
        <v>0</v>
      </c>
      <c r="AK92" s="34">
        <f>RTM_IEX!H92</f>
        <v>85.4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8.5526</v>
      </c>
      <c r="E93">
        <f>GT_NG!P93</f>
        <v>10.599747793190417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134.61000000000001</v>
      </c>
      <c r="J93">
        <f>Bawana_RLNG!P93</f>
        <v>0</v>
      </c>
      <c r="K93">
        <f>Bawana_Spot!P93</f>
        <v>150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908.2967592992577</v>
      </c>
      <c r="P93" s="36">
        <v>100.11507348469492</v>
      </c>
      <c r="Q93" s="36">
        <v>26.970000000000002</v>
      </c>
      <c r="R93" s="38">
        <v>0</v>
      </c>
      <c r="S93" s="38">
        <v>0</v>
      </c>
      <c r="T93" s="37">
        <f>SUMPRODUCT(LTA!J93:AN93,LTA!J$101:AN$101,LTA!J$103:AN$103)</f>
        <v>15.34</v>
      </c>
      <c r="U93" s="37">
        <f>SUMPRODUCT(LTA!J93:AN93,LTA!J$102:AN$102,LTA!J$103:AN$103)</f>
        <v>48.78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113.22</v>
      </c>
      <c r="Z93" s="34">
        <f>IEX!N93</f>
        <v>0</v>
      </c>
      <c r="AA93" s="75">
        <f>STOA!H93</f>
        <v>192.39</v>
      </c>
      <c r="AB93" s="75">
        <f>-STOA!N93</f>
        <v>-273.02999999999997</v>
      </c>
      <c r="AC93">
        <f t="shared" si="3"/>
        <v>17.433083310474462</v>
      </c>
      <c r="AD93">
        <f t="shared" si="4"/>
        <v>1509.5610972666684</v>
      </c>
      <c r="AE93">
        <f>'IDT-1'!B93</f>
        <v>0</v>
      </c>
      <c r="AF93" s="24"/>
      <c r="AG93">
        <f t="shared" si="5"/>
        <v>1509.5610972666684</v>
      </c>
      <c r="AI93" s="34">
        <f>PXIL!H93</f>
        <v>0</v>
      </c>
      <c r="AJ93" s="34">
        <f>PXIL!N93</f>
        <v>0</v>
      </c>
      <c r="AK93" s="34">
        <f>RTM_IEX!H93</f>
        <v>91.15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8.5526</v>
      </c>
      <c r="E94">
        <f>GT_NG!P94</f>
        <v>10.599747793190417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134.61000000000001</v>
      </c>
      <c r="J94">
        <f>Bawana_RLNG!P94</f>
        <v>0</v>
      </c>
      <c r="K94">
        <f>Bawana_Spot!P94</f>
        <v>150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850.15843603572819</v>
      </c>
      <c r="P94" s="36">
        <v>100.11551084443465</v>
      </c>
      <c r="Q94" s="36">
        <v>26.970000000000002</v>
      </c>
      <c r="R94" s="38">
        <v>0</v>
      </c>
      <c r="S94" s="38">
        <v>0</v>
      </c>
      <c r="T94" s="37">
        <f>SUMPRODUCT(LTA!J94:AN94,LTA!J$101:AN$101,LTA!J$103:AN$103)</f>
        <v>15.83</v>
      </c>
      <c r="U94" s="37">
        <f>SUMPRODUCT(LTA!J94:AN94,LTA!J$102:AN$102,LTA!J$103:AN$103)</f>
        <v>48.49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22.07</v>
      </c>
      <c r="Z94" s="34">
        <f>IEX!N94</f>
        <v>0</v>
      </c>
      <c r="AA94" s="75">
        <f>STOA!H94</f>
        <v>192.39</v>
      </c>
      <c r="AB94" s="75">
        <f>-STOA!N94</f>
        <v>-273.02999999999997</v>
      </c>
      <c r="AC94">
        <f t="shared" si="3"/>
        <v>16.825613068882628</v>
      </c>
      <c r="AD94">
        <f t="shared" si="4"/>
        <v>1437.8506816044705</v>
      </c>
      <c r="AE94">
        <f>'IDT-1'!B94</f>
        <v>13</v>
      </c>
      <c r="AF94" s="24"/>
      <c r="AG94">
        <f t="shared" si="5"/>
        <v>1450.8506816044705</v>
      </c>
      <c r="AI94" s="34">
        <f>PXIL!H94</f>
        <v>0</v>
      </c>
      <c r="AJ94" s="34">
        <f>PXIL!N94</f>
        <v>0</v>
      </c>
      <c r="AK94" s="34">
        <f>RTM_IEX!H94</f>
        <v>167.92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8.5526</v>
      </c>
      <c r="E95">
        <f>GT_NG!P95</f>
        <v>11.578036096665647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134.61000000000001</v>
      </c>
      <c r="J95">
        <f>Bawana_RLNG!P95</f>
        <v>0</v>
      </c>
      <c r="K95">
        <f>Bawana_Spot!P95</f>
        <v>150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802.18422271602481</v>
      </c>
      <c r="P95" s="36">
        <v>100.11566040936334</v>
      </c>
      <c r="Q95" s="36">
        <v>26.97</v>
      </c>
      <c r="R95" s="38">
        <v>0</v>
      </c>
      <c r="S95" s="38">
        <v>0</v>
      </c>
      <c r="T95" s="37">
        <f>SUMPRODUCT(LTA!J95:AN95,LTA!J$101:AN$101,LTA!J$103:AN$103)</f>
        <v>15.879999999999999</v>
      </c>
      <c r="U95" s="37">
        <f>SUMPRODUCT(LTA!J95:AN95,LTA!J$102:AN$102,LTA!J$103:AN$103)</f>
        <v>47.760000000000005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192.39</v>
      </c>
      <c r="AB95" s="75">
        <f>-STOA!N95</f>
        <v>-218.02999999999997</v>
      </c>
      <c r="AC95">
        <f t="shared" si="3"/>
        <v>15.322418880222813</v>
      </c>
      <c r="AD95">
        <f t="shared" si="4"/>
        <v>1370.868100341831</v>
      </c>
      <c r="AE95">
        <f>'IDT-1'!B95</f>
        <v>0</v>
      </c>
      <c r="AF95" s="24"/>
      <c r="AG95">
        <f t="shared" si="5"/>
        <v>1370.868100341831</v>
      </c>
      <c r="AI95" s="34">
        <f>PXIL!H95</f>
        <v>0</v>
      </c>
      <c r="AJ95" s="34">
        <f>PXIL!N95</f>
        <v>0</v>
      </c>
      <c r="AK95" s="34">
        <f>RTM_IEX!H95</f>
        <v>114.18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8.5526</v>
      </c>
      <c r="E96">
        <f>GT_NG!P96</f>
        <v>11.578036096665647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134.61000000000001</v>
      </c>
      <c r="J96">
        <f>Bawana_RLNG!P96</f>
        <v>0</v>
      </c>
      <c r="K96">
        <f>Bawana_Spot!P96</f>
        <v>150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758.20088780430444</v>
      </c>
      <c r="P96" s="36">
        <v>100.11566040936334</v>
      </c>
      <c r="Q96" s="36">
        <v>26.97</v>
      </c>
      <c r="R96" s="38">
        <v>0</v>
      </c>
      <c r="S96" s="38">
        <v>0</v>
      </c>
      <c r="T96" s="37">
        <f>SUMPRODUCT(LTA!J96:AN96,LTA!J$101:AN$101,LTA!J$103:AN$103)</f>
        <v>15.92</v>
      </c>
      <c r="U96" s="37">
        <f>SUMPRODUCT(LTA!J96:AN96,LTA!J$102:AN$102,LTA!J$103:AN$103)</f>
        <v>47.03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192.39</v>
      </c>
      <c r="AB96" s="75">
        <f>-STOA!N96</f>
        <v>-218.02999999999997</v>
      </c>
      <c r="AC96">
        <f t="shared" si="3"/>
        <v>14.794030866964363</v>
      </c>
      <c r="AD96">
        <f>SUM(B96:AB96,AI96:AT96)-AC96</f>
        <v>1308.493153443369</v>
      </c>
      <c r="AE96">
        <f>'IDT-1'!B96</f>
        <v>0</v>
      </c>
      <c r="AF96" s="24"/>
      <c r="AG96">
        <f t="shared" si="5"/>
        <v>1308.493153443369</v>
      </c>
      <c r="AI96" s="34">
        <f>PXIL!H96</f>
        <v>0</v>
      </c>
      <c r="AJ96" s="34">
        <f>PXIL!N96</f>
        <v>0</v>
      </c>
      <c r="AK96" s="34">
        <f>RTM_IEX!H96</f>
        <v>95.95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8.5526</v>
      </c>
      <c r="E97">
        <f>GT_NG!P97</f>
        <v>11.578036096665647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134.61000000000001</v>
      </c>
      <c r="J97">
        <f>Bawana_RLNG!P97</f>
        <v>0</v>
      </c>
      <c r="K97">
        <f>Bawana_Spot!P97</f>
        <v>150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745.16206484236955</v>
      </c>
      <c r="P97" s="36">
        <v>100.11566040936334</v>
      </c>
      <c r="Q97" s="36">
        <v>26.97</v>
      </c>
      <c r="R97" s="38">
        <v>0</v>
      </c>
      <c r="S97" s="38">
        <v>0</v>
      </c>
      <c r="T97" s="37">
        <f>SUMPRODUCT(LTA!J97:AN97,LTA!J$101:AN$101,LTA!J$103:AN$103)</f>
        <v>15.93</v>
      </c>
      <c r="U97" s="37">
        <f>SUMPRODUCT(LTA!J97:AN97,LTA!J$102:AN$102,LTA!J$103:AN$103)</f>
        <v>46.36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192.39</v>
      </c>
      <c r="AB97" s="75">
        <f>-STOA!N97</f>
        <v>-218.02999999999997</v>
      </c>
      <c r="AC97">
        <f t="shared" si="3"/>
        <v>14.550020754084109</v>
      </c>
      <c r="AD97">
        <f t="shared" si="4"/>
        <v>1279.6883405943142</v>
      </c>
      <c r="AE97">
        <f>'IDT-1'!B97</f>
        <v>0</v>
      </c>
      <c r="AF97" s="24"/>
      <c r="AG97">
        <f t="shared" si="5"/>
        <v>1279.6883405943142</v>
      </c>
      <c r="AI97" s="34">
        <f>PXIL!H97</f>
        <v>0</v>
      </c>
      <c r="AJ97" s="34">
        <f>PXIL!N97</f>
        <v>0</v>
      </c>
      <c r="AK97" s="34">
        <f>RTM_IEX!H97</f>
        <v>80.599999999999994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8.5526</v>
      </c>
      <c r="E98">
        <f>GT_NG!P98</f>
        <v>11.578036096665647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134.61000000000001</v>
      </c>
      <c r="J98">
        <f>Bawana_RLNG!P98</f>
        <v>0</v>
      </c>
      <c r="K98">
        <f>Bawana_Spot!P98</f>
        <v>150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692.13779223183337</v>
      </c>
      <c r="P98" s="36">
        <v>100.11</v>
      </c>
      <c r="Q98" s="36">
        <v>14.39</v>
      </c>
      <c r="R98" s="38">
        <v>0</v>
      </c>
      <c r="S98" s="38">
        <v>0</v>
      </c>
      <c r="T98" s="37">
        <f>SUMPRODUCT(LTA!J98:AN98,LTA!J$101:AN$101,LTA!J$103:AN$103)</f>
        <v>15.34</v>
      </c>
      <c r="U98" s="37">
        <f>SUMPRODUCT(LTA!J98:AN98,LTA!J$102:AN$102,LTA!J$103:AN$103)</f>
        <v>45.46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192.39</v>
      </c>
      <c r="AB98" s="75">
        <f>-STOA!N98</f>
        <v>-218.02999999999997</v>
      </c>
      <c r="AC98">
        <f t="shared" si="3"/>
        <v>14.139513316716954</v>
      </c>
      <c r="AD98">
        <f t="shared" si="4"/>
        <v>1231.228915011782</v>
      </c>
      <c r="AE98">
        <f>'IDT-1'!B98</f>
        <v>0</v>
      </c>
      <c r="AF98" s="24"/>
      <c r="AG98">
        <f t="shared" si="5"/>
        <v>1231.228915011782</v>
      </c>
      <c r="AI98" s="34">
        <f>PXIL!H98</f>
        <v>0</v>
      </c>
      <c r="AJ98" s="34">
        <f>PXIL!N98</f>
        <v>0</v>
      </c>
      <c r="AK98" s="34">
        <f>RTM_IEX!H98</f>
        <v>98.83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0.23593702999999944</v>
      </c>
      <c r="E99">
        <f t="shared" si="6"/>
        <v>0.25701400107614936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3.0020750000000005</v>
      </c>
      <c r="J99">
        <f t="shared" si="6"/>
        <v>0</v>
      </c>
      <c r="K99">
        <f t="shared" si="6"/>
        <v>4.4625000000000004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20.446027430330346</v>
      </c>
      <c r="P99" s="36">
        <f t="shared" si="6"/>
        <v>2.3584031874450999</v>
      </c>
      <c r="Q99" s="36">
        <f t="shared" si="6"/>
        <v>0.75148493156772067</v>
      </c>
      <c r="R99" s="38">
        <f t="shared" si="6"/>
        <v>0.37180621358358573</v>
      </c>
      <c r="S99" s="38">
        <f t="shared" si="6"/>
        <v>0</v>
      </c>
      <c r="T99" s="37">
        <f t="shared" si="6"/>
        <v>3.7504350000000009</v>
      </c>
      <c r="U99" s="37">
        <f t="shared" si="6"/>
        <v>1.1058749999999997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1.1827974999999999</v>
      </c>
      <c r="Z99" s="34">
        <f t="shared" si="6"/>
        <v>-0.70474999999999999</v>
      </c>
      <c r="AA99" s="75">
        <f t="shared" si="6"/>
        <v>6.0546800000000038</v>
      </c>
      <c r="AB99" s="75">
        <f t="shared" si="6"/>
        <v>-5.6227199999999895</v>
      </c>
      <c r="AC99">
        <f t="shared" si="6"/>
        <v>0.43327247457450541</v>
      </c>
      <c r="AD99">
        <f t="shared" si="6"/>
        <v>37.531812819428367</v>
      </c>
      <c r="AE99">
        <f t="shared" si="6"/>
        <v>0.51209250000000006</v>
      </c>
      <c r="AG99">
        <f t="shared" si="6"/>
        <v>38.043905319428376</v>
      </c>
      <c r="AI99">
        <f t="shared" si="6"/>
        <v>0</v>
      </c>
      <c r="AJ99">
        <f t="shared" si="6"/>
        <v>0</v>
      </c>
      <c r="AK99">
        <f t="shared" si="6"/>
        <v>0.68810499999999986</v>
      </c>
      <c r="AL99">
        <f t="shared" si="6"/>
        <v>-0.45124999999999998</v>
      </c>
      <c r="AM99">
        <f t="shared" si="6"/>
        <v>0</v>
      </c>
      <c r="AN99">
        <f t="shared" si="6"/>
        <v>0</v>
      </c>
      <c r="AO99">
        <f t="shared" si="6"/>
        <v>7.6665000000000011E-2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Z1:Z2"/>
    <mergeCell ref="O1:O2"/>
    <mergeCell ref="X1:X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45304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45304</v>
      </c>
      <c r="B1" s="222"/>
      <c r="C1" s="222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372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22"/>
      <c r="C2" s="222"/>
      <c r="D2" s="226"/>
      <c r="E2" s="215"/>
      <c r="F2" s="215"/>
      <c r="G2" s="215"/>
      <c r="H2" s="215"/>
      <c r="I2" s="215"/>
      <c r="J2" s="215"/>
      <c r="K2" s="215"/>
      <c r="L2" s="222"/>
      <c r="M2" s="222"/>
      <c r="N2" s="222"/>
      <c r="O2" s="222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TWEPL!Q3</f>
        <v>5.5991999999999997</v>
      </c>
      <c r="E3">
        <f>GT_NG!Q3</f>
        <v>7.9977534400449315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48.433689877521353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597.43496248597421</v>
      </c>
      <c r="P3" s="36">
        <v>32.619999999999997</v>
      </c>
      <c r="Q3" s="36">
        <v>10.549999999999999</v>
      </c>
      <c r="R3" s="38">
        <v>0</v>
      </c>
      <c r="S3" s="38">
        <v>0</v>
      </c>
      <c r="T3" s="37">
        <f>SUMPRODUCT(LTA!J3:AN3,LTA!J$101:AN$101,LTA!J$104:AN$104)</f>
        <v>11.67</v>
      </c>
      <c r="U3" s="37">
        <f>SUMPRODUCT(LTA!J3:AN3,LTA!J$102:AN$102,LTA!J$104:AN$104)</f>
        <v>53.819999999999993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-153</v>
      </c>
      <c r="AA3" s="75">
        <f>STOA!I3</f>
        <v>0</v>
      </c>
      <c r="AB3" s="75">
        <f>-STOA!O3</f>
        <v>-75.489999999999995</v>
      </c>
      <c r="AC3">
        <f>SUMIF(B3:AB3,"&gt;0")*$AC$2-SUMIF(B3:AB3,"&lt;0")*($AC$2/(1-$AC$2))+SUMIF(AI3:AR3,"&gt;0")*$AC$2-SUMIF(AI3:AR3,"&lt;0")*($AC$2/(1-$AC$2))</f>
        <v>8.514897283182977</v>
      </c>
      <c r="AD3">
        <f>SUM(B3:AB3,AI3:AT3)-AC3</f>
        <v>516.12070852035731</v>
      </c>
      <c r="AE3">
        <f>'IDT-1'!C3</f>
        <v>0</v>
      </c>
      <c r="AF3" s="24"/>
      <c r="AG3">
        <f>SUM(AD3:AF3)</f>
        <v>516.12070852035731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-15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5.8324999999999996</v>
      </c>
      <c r="E4">
        <f>GT_NG!Q4</f>
        <v>7.9977534400449315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48.433689877521353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594.76351691318598</v>
      </c>
      <c r="P4" s="36">
        <v>32.619999999999997</v>
      </c>
      <c r="Q4" s="36">
        <v>10.549999999999999</v>
      </c>
      <c r="R4" s="38">
        <v>0</v>
      </c>
      <c r="S4" s="38">
        <v>0</v>
      </c>
      <c r="T4" s="37">
        <f>SUMPRODUCT(LTA!J4:AN4,LTA!J$101:AN$101,LTA!J$104:AN$104)</f>
        <v>11.67</v>
      </c>
      <c r="U4" s="37">
        <f>SUMPRODUCT(LTA!J4:AN4,LTA!J$102:AN$102,LTA!J$104:AN$104)</f>
        <v>53.819999999999993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-178</v>
      </c>
      <c r="AA4" s="75">
        <f>STOA!I4</f>
        <v>0</v>
      </c>
      <c r="AB4" s="75">
        <f>-STOA!O4</f>
        <v>-75.489999999999995</v>
      </c>
      <c r="AC4">
        <f t="shared" ref="AC4:AC67" si="0">SUMIF(B4:AB4,"&gt;0")*$AC$2-SUMIF(B4:AB4,"&lt;0")*($AC$2/(1-$AC$2))+SUMIF(AI4:AR4,"&gt;0")*$AC$2-SUMIF(AI4:AR4,"&lt;0")*($AC$2/(1-$AC$2))</f>
        <v>8.6807823303191167</v>
      </c>
      <c r="AD4">
        <f t="shared" ref="AD4:AD67" si="1">SUM(B4:AB4,AI4:AT4)-AC4</f>
        <v>491.51667790043297</v>
      </c>
      <c r="AE4">
        <f>'IDT-1'!C4</f>
        <v>0</v>
      </c>
      <c r="AF4" s="24"/>
      <c r="AG4">
        <f t="shared" ref="AG4:AG67" si="2">SUM(AD4:AF4)</f>
        <v>491.51667790043297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-12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5.8324999999999996</v>
      </c>
      <c r="E5">
        <f>GT_NG!Q5</f>
        <v>7.9977534400449315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48.433689877521353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594.21032781519023</v>
      </c>
      <c r="P5" s="36">
        <v>32.619999999999997</v>
      </c>
      <c r="Q5" s="36">
        <v>10.549999999999999</v>
      </c>
      <c r="R5" s="38">
        <v>0</v>
      </c>
      <c r="S5" s="38">
        <v>0</v>
      </c>
      <c r="T5" s="37">
        <f>SUMPRODUCT(LTA!J5:AN5,LTA!J$101:AN$101,LTA!J$104:AN$104)</f>
        <v>11.67</v>
      </c>
      <c r="U5" s="37">
        <f>SUMPRODUCT(LTA!J5:AN5,LTA!J$102:AN$102,LTA!J$104:AN$104)</f>
        <v>53.819999999999993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-203</v>
      </c>
      <c r="AA5" s="75">
        <f>STOA!I5</f>
        <v>0</v>
      </c>
      <c r="AB5" s="75">
        <f>-STOA!O5</f>
        <v>-75.489999999999995</v>
      </c>
      <c r="AC5">
        <f t="shared" si="0"/>
        <v>8.8879144850181788</v>
      </c>
      <c r="AD5">
        <f t="shared" si="1"/>
        <v>465.75635664773813</v>
      </c>
      <c r="AE5">
        <f>'IDT-1'!C5</f>
        <v>0</v>
      </c>
      <c r="AF5" s="24"/>
      <c r="AG5">
        <f t="shared" si="2"/>
        <v>465.75635664773813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-12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5.8324999999999996</v>
      </c>
      <c r="E6">
        <f>GT_NG!Q6</f>
        <v>7.9977534400449315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48.433689877521353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594.64514590569797</v>
      </c>
      <c r="P6" s="36">
        <v>32.619999999999997</v>
      </c>
      <c r="Q6" s="36">
        <v>10.549999999999999</v>
      </c>
      <c r="R6" s="38">
        <v>0</v>
      </c>
      <c r="S6" s="38">
        <v>0</v>
      </c>
      <c r="T6" s="37">
        <f>SUMPRODUCT(LTA!J6:AN6,LTA!J$101:AN$101,LTA!J$104:AN$104)</f>
        <v>11.67</v>
      </c>
      <c r="U6" s="37">
        <f>SUMPRODUCT(LTA!J6:AN6,LTA!J$102:AN$102,LTA!J$104:AN$104)</f>
        <v>53.819999999999993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-228</v>
      </c>
      <c r="AA6" s="75">
        <f>STOA!I6</f>
        <v>0</v>
      </c>
      <c r="AB6" s="75">
        <f>-STOA!O6</f>
        <v>-75.489999999999995</v>
      </c>
      <c r="AC6">
        <f t="shared" si="0"/>
        <v>9.0864035846508937</v>
      </c>
      <c r="AD6">
        <f t="shared" si="1"/>
        <v>442.9926856386133</v>
      </c>
      <c r="AE6">
        <f>'IDT-1'!C6</f>
        <v>0</v>
      </c>
      <c r="AF6" s="24"/>
      <c r="AG6">
        <f t="shared" si="2"/>
        <v>442.9926856386133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5.8324999999999996</v>
      </c>
      <c r="E7">
        <f>GT_NG!Q7</f>
        <v>7.9977534400449315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48.433689877521353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595.09757222757889</v>
      </c>
      <c r="P7" s="36">
        <v>32.619999999999997</v>
      </c>
      <c r="Q7" s="36">
        <v>10.549999999999999</v>
      </c>
      <c r="R7" s="38">
        <v>0</v>
      </c>
      <c r="S7" s="38">
        <v>0</v>
      </c>
      <c r="T7" s="37">
        <f>SUMPRODUCT(LTA!J7:AN7,LTA!J$101:AN$101,LTA!J$104:AN$104)</f>
        <v>11.67</v>
      </c>
      <c r="U7" s="37">
        <f>SUMPRODUCT(LTA!J7:AN7,LTA!J$102:AN$102,LTA!J$104:AN$104)</f>
        <v>53.819999999999993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-243</v>
      </c>
      <c r="AA7" s="75">
        <f>STOA!I7</f>
        <v>0</v>
      </c>
      <c r="AB7" s="75">
        <f>-STOA!O7</f>
        <v>-75.489999999999995</v>
      </c>
      <c r="AC7">
        <f t="shared" si="0"/>
        <v>9.2596271202524729</v>
      </c>
      <c r="AD7">
        <f t="shared" si="1"/>
        <v>423.27188842489267</v>
      </c>
      <c r="AE7">
        <f>'IDT-1'!C7</f>
        <v>0</v>
      </c>
      <c r="AF7" s="24"/>
      <c r="AG7">
        <f t="shared" si="2"/>
        <v>423.27188842489267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-15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5.8324999999999996</v>
      </c>
      <c r="E8">
        <f>GT_NG!Q8</f>
        <v>7.9977534400449315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48.433689877521353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595.09757222757889</v>
      </c>
      <c r="P8" s="36">
        <v>32.619999999999997</v>
      </c>
      <c r="Q8" s="36">
        <v>10.549999999999999</v>
      </c>
      <c r="R8" s="38">
        <v>0</v>
      </c>
      <c r="S8" s="38">
        <v>0</v>
      </c>
      <c r="T8" s="37">
        <f>SUMPRODUCT(LTA!J8:AN8,LTA!J$101:AN$101,LTA!J$104:AN$104)</f>
        <v>6.67</v>
      </c>
      <c r="U8" s="37">
        <f>SUMPRODUCT(LTA!J8:AN8,LTA!J$102:AN$102,LTA!J$104:AN$104)</f>
        <v>51.319999999999993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-263</v>
      </c>
      <c r="AA8" s="75">
        <f>STOA!I8</f>
        <v>0</v>
      </c>
      <c r="AB8" s="75">
        <f>-STOA!O8</f>
        <v>-75.489999999999995</v>
      </c>
      <c r="AC8">
        <f t="shared" si="0"/>
        <v>9.3660502747502541</v>
      </c>
      <c r="AD8">
        <f t="shared" si="1"/>
        <v>395.66546527039486</v>
      </c>
      <c r="AE8">
        <f>'IDT-1'!C8</f>
        <v>0</v>
      </c>
      <c r="AF8" s="24"/>
      <c r="AG8">
        <f t="shared" si="2"/>
        <v>395.66546527039486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-15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5.8324999999999996</v>
      </c>
      <c r="E9">
        <f>GT_NG!Q9</f>
        <v>7.9977534400449315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48.433689877521353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600.54087709591624</v>
      </c>
      <c r="P9" s="36">
        <v>32.619999999999997</v>
      </c>
      <c r="Q9" s="36">
        <v>10.549999999999999</v>
      </c>
      <c r="R9" s="38">
        <v>0</v>
      </c>
      <c r="S9" s="38">
        <v>0</v>
      </c>
      <c r="T9" s="37">
        <f>SUMPRODUCT(LTA!J9:AN9,LTA!J$101:AN$101,LTA!J$104:AN$104)</f>
        <v>6.67</v>
      </c>
      <c r="U9" s="37">
        <f>SUMPRODUCT(LTA!J9:AN9,LTA!J$102:AN$102,LTA!J$104:AN$104)</f>
        <v>51.319999999999993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-278</v>
      </c>
      <c r="AA9" s="75">
        <f>STOA!I9</f>
        <v>0</v>
      </c>
      <c r="AB9" s="75">
        <f>-STOA!O9</f>
        <v>-75.489999999999995</v>
      </c>
      <c r="AC9">
        <f t="shared" si="0"/>
        <v>9.5811971901420687</v>
      </c>
      <c r="AD9">
        <f t="shared" si="1"/>
        <v>380.89362322334028</v>
      </c>
      <c r="AE9">
        <f>'IDT-1'!C9</f>
        <v>0</v>
      </c>
      <c r="AF9" s="24"/>
      <c r="AG9">
        <f t="shared" si="2"/>
        <v>380.89362322334028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-20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5.8324999999999996</v>
      </c>
      <c r="E10">
        <f>GT_NG!Q10</f>
        <v>7.9977534400449315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48.433689877521353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600.54087709591624</v>
      </c>
      <c r="P10" s="36">
        <v>32.619999999999997</v>
      </c>
      <c r="Q10" s="36">
        <v>10.549999999999999</v>
      </c>
      <c r="R10" s="38">
        <v>0</v>
      </c>
      <c r="S10" s="38">
        <v>0</v>
      </c>
      <c r="T10" s="37">
        <f>SUMPRODUCT(LTA!J10:AN10,LTA!J$101:AN$101,LTA!J$104:AN$104)</f>
        <v>6.67</v>
      </c>
      <c r="U10" s="37">
        <f>SUMPRODUCT(LTA!J10:AN10,LTA!J$102:AN$102,LTA!J$104:AN$104)</f>
        <v>51.319999999999993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-288</v>
      </c>
      <c r="AA10" s="75">
        <f>STOA!I10</f>
        <v>0</v>
      </c>
      <c r="AB10" s="75">
        <f>-STOA!O10</f>
        <v>-75.489999999999995</v>
      </c>
      <c r="AC10">
        <f t="shared" si="0"/>
        <v>9.6659087673909596</v>
      </c>
      <c r="AD10">
        <f t="shared" si="1"/>
        <v>370.80891164609136</v>
      </c>
      <c r="AE10">
        <f>'IDT-1'!C10</f>
        <v>0</v>
      </c>
      <c r="AF10" s="24"/>
      <c r="AG10">
        <f t="shared" si="2"/>
        <v>370.80891164609136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-20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5.8324999999999996</v>
      </c>
      <c r="E11">
        <f>GT_NG!Q11</f>
        <v>7.9977534400449315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48.433689877521353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595.1600010959163</v>
      </c>
      <c r="P11" s="36">
        <v>32.619999999999997</v>
      </c>
      <c r="Q11" s="36">
        <v>10.549999999999999</v>
      </c>
      <c r="R11" s="38">
        <v>0</v>
      </c>
      <c r="S11" s="38">
        <v>0</v>
      </c>
      <c r="T11" s="37">
        <f>SUMPRODUCT(LTA!J11:AN11,LTA!J$101:AN$101,LTA!J$104:AN$104)</f>
        <v>6.67</v>
      </c>
      <c r="U11" s="37">
        <f>SUMPRODUCT(LTA!J11:AN11,LTA!J$102:AN$102,LTA!J$104:AN$104)</f>
        <v>51.319999999999993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-298</v>
      </c>
      <c r="AA11" s="75">
        <f>STOA!I11</f>
        <v>0</v>
      </c>
      <c r="AB11" s="75">
        <f>-STOA!O11</f>
        <v>-75.489999999999995</v>
      </c>
      <c r="AC11">
        <f t="shared" si="0"/>
        <v>9.7477767748642954</v>
      </c>
      <c r="AD11">
        <f t="shared" si="1"/>
        <v>350.34616763861811</v>
      </c>
      <c r="AE11">
        <f>'IDT-1'!C11</f>
        <v>0</v>
      </c>
      <c r="AF11" s="24"/>
      <c r="AG11">
        <f t="shared" si="2"/>
        <v>350.34616763861811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-25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5.8324999999999996</v>
      </c>
      <c r="E12">
        <f>GT_NG!Q12</f>
        <v>7.9977534400449315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48.433689877521353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595.1600010959163</v>
      </c>
      <c r="P12" s="36">
        <v>32.619999999999997</v>
      </c>
      <c r="Q12" s="36">
        <v>10.549999999999999</v>
      </c>
      <c r="R12" s="38">
        <v>0</v>
      </c>
      <c r="S12" s="38">
        <v>0</v>
      </c>
      <c r="T12" s="37">
        <f>SUMPRODUCT(LTA!J12:AN12,LTA!J$101:AN$101,LTA!J$104:AN$104)</f>
        <v>6.67</v>
      </c>
      <c r="U12" s="37">
        <f>SUMPRODUCT(LTA!J12:AN12,LTA!J$102:AN$102,LTA!J$104:AN$104)</f>
        <v>51.319999999999993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-287</v>
      </c>
      <c r="AA12" s="75">
        <f>STOA!I12</f>
        <v>0</v>
      </c>
      <c r="AB12" s="75">
        <f>-STOA!O12</f>
        <v>-75.489999999999995</v>
      </c>
      <c r="AC12">
        <f t="shared" si="0"/>
        <v>9.824017194388297</v>
      </c>
      <c r="AD12">
        <f t="shared" si="1"/>
        <v>341.26992721909409</v>
      </c>
      <c r="AE12">
        <f>'IDT-1'!C12</f>
        <v>0</v>
      </c>
      <c r="AF12" s="24"/>
      <c r="AG12">
        <f t="shared" si="2"/>
        <v>341.26992721909409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-45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5.8324999999999996</v>
      </c>
      <c r="E13">
        <f>GT_NG!Q13</f>
        <v>7.9977534400449315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48.433689877521353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594.3684193899478</v>
      </c>
      <c r="P13" s="36">
        <v>32.619999999999997</v>
      </c>
      <c r="Q13" s="36">
        <v>10.549999999999999</v>
      </c>
      <c r="R13" s="38">
        <v>0</v>
      </c>
      <c r="S13" s="38">
        <v>0</v>
      </c>
      <c r="T13" s="37">
        <f>SUMPRODUCT(LTA!J13:AN13,LTA!J$101:AN$101,LTA!J$104:AN$104)</f>
        <v>6.67</v>
      </c>
      <c r="U13" s="37">
        <f>SUMPRODUCT(LTA!J13:AN13,LTA!J$102:AN$102,LTA!J$104:AN$104)</f>
        <v>51.319999999999993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-297</v>
      </c>
      <c r="AA13" s="75">
        <f>STOA!I13</f>
        <v>0</v>
      </c>
      <c r="AB13" s="75">
        <f>-STOA!O13</f>
        <v>-75.489999999999995</v>
      </c>
      <c r="AC13">
        <f t="shared" si="0"/>
        <v>9.8936083275821645</v>
      </c>
      <c r="AD13">
        <f t="shared" si="1"/>
        <v>331.40875437993185</v>
      </c>
      <c r="AE13">
        <f>'IDT-1'!C13</f>
        <v>0</v>
      </c>
      <c r="AF13" s="24"/>
      <c r="AG13">
        <f t="shared" si="2"/>
        <v>331.40875437993185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-44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5.8324999999999996</v>
      </c>
      <c r="E14">
        <f>GT_NG!Q14</f>
        <v>7.9977534400449315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48.433689877521353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594.3684193899478</v>
      </c>
      <c r="P14" s="36">
        <v>32.619999999999997</v>
      </c>
      <c r="Q14" s="36">
        <v>10.549999999999999</v>
      </c>
      <c r="R14" s="38">
        <v>0</v>
      </c>
      <c r="S14" s="38">
        <v>0</v>
      </c>
      <c r="T14" s="37">
        <f>SUMPRODUCT(LTA!J14:AN14,LTA!J$101:AN$101,LTA!J$104:AN$104)</f>
        <v>6.67</v>
      </c>
      <c r="U14" s="37">
        <f>SUMPRODUCT(LTA!J14:AN14,LTA!J$102:AN$102,LTA!J$104:AN$104)</f>
        <v>51.319999999999993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-302</v>
      </c>
      <c r="AA14" s="75">
        <f>STOA!I14</f>
        <v>0</v>
      </c>
      <c r="AB14" s="75">
        <f>-STOA!O14</f>
        <v>-75.489999999999995</v>
      </c>
      <c r="AC14">
        <f t="shared" si="0"/>
        <v>9.9613775893812786</v>
      </c>
      <c r="AD14">
        <f t="shared" si="1"/>
        <v>323.34098511813272</v>
      </c>
      <c r="AE14">
        <f>'IDT-1'!C14</f>
        <v>0</v>
      </c>
      <c r="AF14" s="24"/>
      <c r="AG14">
        <f t="shared" si="2"/>
        <v>323.34098511813272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-47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5.8324999999999996</v>
      </c>
      <c r="E15">
        <f>GT_NG!Q15</f>
        <v>7.9977534400449315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48.433689877521353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594.3684193899478</v>
      </c>
      <c r="P15" s="36">
        <v>32.619999999999997</v>
      </c>
      <c r="Q15" s="36">
        <v>10.549999999999999</v>
      </c>
      <c r="R15" s="38">
        <v>0</v>
      </c>
      <c r="S15" s="38">
        <v>0</v>
      </c>
      <c r="T15" s="37">
        <f>SUMPRODUCT(LTA!J15:AN15,LTA!J$101:AN$101,LTA!J$104:AN$104)</f>
        <v>6.67</v>
      </c>
      <c r="U15" s="37">
        <f>SUMPRODUCT(LTA!J15:AN15,LTA!J$102:AN$102,LTA!J$104:AN$104)</f>
        <v>51.319999999999993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-307</v>
      </c>
      <c r="AA15" s="75">
        <f>STOA!I15</f>
        <v>0</v>
      </c>
      <c r="AB15" s="75">
        <f>-STOA!O15</f>
        <v>-75.489999999999995</v>
      </c>
      <c r="AC15">
        <f t="shared" si="0"/>
        <v>10.046089166630168</v>
      </c>
      <c r="AD15">
        <f t="shared" si="1"/>
        <v>313.25627354088385</v>
      </c>
      <c r="AE15">
        <f>'IDT-1'!C15</f>
        <v>0</v>
      </c>
      <c r="AF15" s="24"/>
      <c r="AG15">
        <f t="shared" si="2"/>
        <v>313.25627354088385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-52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5.8324999999999996</v>
      </c>
      <c r="E16">
        <f>GT_NG!Q16</f>
        <v>7.9977534400449315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48.433689877521353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594.3684193899478</v>
      </c>
      <c r="P16" s="36">
        <v>32.619999999999997</v>
      </c>
      <c r="Q16" s="36">
        <v>10.549999999999999</v>
      </c>
      <c r="R16" s="38">
        <v>0</v>
      </c>
      <c r="S16" s="38">
        <v>0</v>
      </c>
      <c r="T16" s="37">
        <f>SUMPRODUCT(LTA!J16:AN16,LTA!J$101:AN$101,LTA!J$104:AN$104)</f>
        <v>6.67</v>
      </c>
      <c r="U16" s="37">
        <f>SUMPRODUCT(LTA!J16:AN16,LTA!J$102:AN$102,LTA!J$104:AN$104)</f>
        <v>51.319999999999993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-312</v>
      </c>
      <c r="AA16" s="75">
        <f>STOA!I16</f>
        <v>0</v>
      </c>
      <c r="AB16" s="75">
        <f>-STOA!O16</f>
        <v>-75.489999999999995</v>
      </c>
      <c r="AC16">
        <f t="shared" si="0"/>
        <v>10.088444955254612</v>
      </c>
      <c r="AD16">
        <f t="shared" si="1"/>
        <v>308.21391775225942</v>
      </c>
      <c r="AE16">
        <f>'IDT-1'!C16</f>
        <v>0</v>
      </c>
      <c r="AF16" s="24"/>
      <c r="AG16">
        <f t="shared" si="2"/>
        <v>308.21391775225942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-52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5.8324999999999996</v>
      </c>
      <c r="E17">
        <f>GT_NG!Q17</f>
        <v>7.9977534400449315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48.433689877521353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594.21234721910434</v>
      </c>
      <c r="P17" s="36">
        <v>32.619999999999997</v>
      </c>
      <c r="Q17" s="36">
        <v>10.549999999999999</v>
      </c>
      <c r="R17" s="38">
        <v>0</v>
      </c>
      <c r="S17" s="38">
        <v>0</v>
      </c>
      <c r="T17" s="37">
        <f>SUMPRODUCT(LTA!J17:AN17,LTA!J$101:AN$101,LTA!J$104:AN$104)</f>
        <v>6.67</v>
      </c>
      <c r="U17" s="37">
        <f>SUMPRODUCT(LTA!J17:AN17,LTA!J$102:AN$102,LTA!J$104:AN$104)</f>
        <v>51.319999999999993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-317</v>
      </c>
      <c r="AA17" s="75">
        <f>STOA!I17</f>
        <v>0</v>
      </c>
      <c r="AB17" s="75">
        <f>-STOA!O17</f>
        <v>-75.489999999999995</v>
      </c>
      <c r="AC17">
        <f t="shared" si="0"/>
        <v>10.027835844945304</v>
      </c>
      <c r="AD17">
        <f t="shared" si="1"/>
        <v>315.11845469172516</v>
      </c>
      <c r="AE17">
        <f>'IDT-1'!C17</f>
        <v>0</v>
      </c>
      <c r="AF17" s="24"/>
      <c r="AG17">
        <f t="shared" si="2"/>
        <v>315.11845469172516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-40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5.8324999999999996</v>
      </c>
      <c r="E18">
        <f>GT_NG!Q18</f>
        <v>7.9977534400449315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48.433689877521353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594.21234721910434</v>
      </c>
      <c r="P18" s="36">
        <v>32.619999999999997</v>
      </c>
      <c r="Q18" s="36">
        <v>10.549999999999999</v>
      </c>
      <c r="R18" s="38">
        <v>0</v>
      </c>
      <c r="S18" s="38">
        <v>0</v>
      </c>
      <c r="T18" s="37">
        <f>SUMPRODUCT(LTA!J18:AN18,LTA!J$101:AN$101,LTA!J$104:AN$104)</f>
        <v>6.67</v>
      </c>
      <c r="U18" s="37">
        <f>SUMPRODUCT(LTA!J18:AN18,LTA!J$102:AN$102,LTA!J$104:AN$104)</f>
        <v>51.319999999999993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-317</v>
      </c>
      <c r="AA18" s="75">
        <f>STOA!I18</f>
        <v>0</v>
      </c>
      <c r="AB18" s="75">
        <f>-STOA!O18</f>
        <v>-75.489999999999995</v>
      </c>
      <c r="AC18">
        <f t="shared" si="0"/>
        <v>10.036307002670192</v>
      </c>
      <c r="AD18">
        <f t="shared" si="1"/>
        <v>314.10998353400026</v>
      </c>
      <c r="AE18">
        <f>'IDT-1'!C18</f>
        <v>0</v>
      </c>
      <c r="AF18" s="24"/>
      <c r="AG18">
        <f t="shared" si="2"/>
        <v>314.10998353400026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-41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5.8324999999999996</v>
      </c>
      <c r="E19">
        <f>GT_NG!Q19</f>
        <v>7.9977534400449315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48.433689877521353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594.21234721910434</v>
      </c>
      <c r="P19" s="36">
        <v>32.619999999999997</v>
      </c>
      <c r="Q19" s="36">
        <v>10.549999999999999</v>
      </c>
      <c r="R19" s="38">
        <v>0</v>
      </c>
      <c r="S19" s="38">
        <v>0</v>
      </c>
      <c r="T19" s="37">
        <f>SUMPRODUCT(LTA!J19:AN19,LTA!J$101:AN$101,LTA!J$104:AN$104)</f>
        <v>6.67</v>
      </c>
      <c r="U19" s="37">
        <f>SUMPRODUCT(LTA!J19:AN19,LTA!J$102:AN$102,LTA!J$104:AN$104)</f>
        <v>51.319999999999993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-312</v>
      </c>
      <c r="AA19" s="75">
        <f>STOA!I19</f>
        <v>0</v>
      </c>
      <c r="AB19" s="75">
        <f>-STOA!O19</f>
        <v>-75.489999999999995</v>
      </c>
      <c r="AC19">
        <f t="shared" si="0"/>
        <v>10.019364687220415</v>
      </c>
      <c r="AD19">
        <f t="shared" si="1"/>
        <v>316.12692584945006</v>
      </c>
      <c r="AE19">
        <f>'IDT-1'!C19</f>
        <v>0</v>
      </c>
      <c r="AF19" s="24"/>
      <c r="AG19">
        <f t="shared" si="2"/>
        <v>316.12692584945006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-44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5.8324999999999996</v>
      </c>
      <c r="E20">
        <f>GT_NG!Q20</f>
        <v>7.9977534400449315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48.433689877521353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594.21234721910434</v>
      </c>
      <c r="P20" s="36">
        <v>32.619999999999997</v>
      </c>
      <c r="Q20" s="36">
        <v>10.549999999999999</v>
      </c>
      <c r="R20" s="38">
        <v>0</v>
      </c>
      <c r="S20" s="38">
        <v>0</v>
      </c>
      <c r="T20" s="37">
        <f>SUMPRODUCT(LTA!J20:AN20,LTA!J$101:AN$101,LTA!J$104:AN$104)</f>
        <v>6.67</v>
      </c>
      <c r="U20" s="37">
        <f>SUMPRODUCT(LTA!J20:AN20,LTA!J$102:AN$102,LTA!J$104:AN$104)</f>
        <v>51.319999999999993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-323</v>
      </c>
      <c r="AA20" s="75">
        <f>STOA!I20</f>
        <v>0</v>
      </c>
      <c r="AB20" s="75">
        <f>-STOA!O20</f>
        <v>-75.489999999999995</v>
      </c>
      <c r="AC20">
        <f t="shared" si="0"/>
        <v>9.9600665831461921</v>
      </c>
      <c r="AD20">
        <f t="shared" si="1"/>
        <v>323.18622395352423</v>
      </c>
      <c r="AE20">
        <f>'IDT-1'!C20</f>
        <v>0</v>
      </c>
      <c r="AF20" s="24"/>
      <c r="AG20">
        <f t="shared" si="2"/>
        <v>323.18622395352423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-26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5.8324999999999996</v>
      </c>
      <c r="E21">
        <f>GT_NG!Q21</f>
        <v>7.9977534400449315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48.433689877521353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594.46206269245386</v>
      </c>
      <c r="P21" s="36">
        <v>32.619999999999997</v>
      </c>
      <c r="Q21" s="36">
        <v>10.549999999999999</v>
      </c>
      <c r="R21" s="38">
        <v>0</v>
      </c>
      <c r="S21" s="38">
        <v>0</v>
      </c>
      <c r="T21" s="37">
        <f>SUMPRODUCT(LTA!J21:AN21,LTA!J$101:AN$101,LTA!J$104:AN$104)</f>
        <v>6.67</v>
      </c>
      <c r="U21" s="37">
        <f>SUMPRODUCT(LTA!J21:AN21,LTA!J$102:AN$102,LTA!J$104:AN$104)</f>
        <v>51.319999999999993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-308</v>
      </c>
      <c r="AA21" s="75">
        <f>STOA!I21</f>
        <v>0</v>
      </c>
      <c r="AB21" s="75">
        <f>-STOA!O21</f>
        <v>-75.489999999999995</v>
      </c>
      <c r="AC21">
        <f t="shared" si="0"/>
        <v>9.8520391426987697</v>
      </c>
      <c r="AD21">
        <f t="shared" si="1"/>
        <v>336.54396686732133</v>
      </c>
      <c r="AE21">
        <f>'IDT-1'!C21</f>
        <v>0</v>
      </c>
      <c r="AF21" s="24"/>
      <c r="AG21">
        <f t="shared" si="2"/>
        <v>336.54396686732133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-28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6.1357899999999992</v>
      </c>
      <c r="E22">
        <f>GT_NG!Q22</f>
        <v>7.9977534400449315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48.433689877521353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600.11198249245376</v>
      </c>
      <c r="P22" s="36">
        <v>32.619999999999997</v>
      </c>
      <c r="Q22" s="36">
        <v>10.549999999999999</v>
      </c>
      <c r="R22" s="38">
        <v>0</v>
      </c>
      <c r="S22" s="38">
        <v>0</v>
      </c>
      <c r="T22" s="37">
        <f>SUMPRODUCT(LTA!J22:AN22,LTA!J$101:AN$101,LTA!J$104:AN$104)</f>
        <v>6.67</v>
      </c>
      <c r="U22" s="37">
        <f>SUMPRODUCT(LTA!J22:AN22,LTA!J$102:AN$102,LTA!J$104:AN$104)</f>
        <v>51.319999999999993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-298</v>
      </c>
      <c r="AA22" s="75">
        <f>STOA!I22</f>
        <v>0</v>
      </c>
      <c r="AB22" s="75">
        <f>-STOA!O22</f>
        <v>-75.489999999999995</v>
      </c>
      <c r="AC22">
        <f t="shared" si="0"/>
        <v>9.8088633700449908</v>
      </c>
      <c r="AD22">
        <f t="shared" si="1"/>
        <v>353.54035243997504</v>
      </c>
      <c r="AE22">
        <f>'IDT-1'!C22</f>
        <v>0</v>
      </c>
      <c r="AF22" s="24"/>
      <c r="AG22">
        <f t="shared" si="2"/>
        <v>353.54035243997504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-27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6.1357899999999992</v>
      </c>
      <c r="E23">
        <f>GT_NG!Q23</f>
        <v>7.9977534400449315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48.433689877521353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600.11198249245376</v>
      </c>
      <c r="P23" s="36">
        <v>32.619999999999997</v>
      </c>
      <c r="Q23" s="36">
        <v>10.549999999999999</v>
      </c>
      <c r="R23" s="38">
        <v>0</v>
      </c>
      <c r="S23" s="38">
        <v>0</v>
      </c>
      <c r="T23" s="37">
        <f>SUMPRODUCT(LTA!J23:AN23,LTA!J$101:AN$101,LTA!J$104:AN$104)</f>
        <v>6.67</v>
      </c>
      <c r="U23" s="37">
        <f>SUMPRODUCT(LTA!J23:AN23,LTA!J$102:AN$102,LTA!J$104:AN$104)</f>
        <v>51.319999999999993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-293</v>
      </c>
      <c r="AA23" s="75">
        <f>STOA!I23</f>
        <v>0</v>
      </c>
      <c r="AB23" s="75">
        <f>-STOA!O23</f>
        <v>-75.489999999999995</v>
      </c>
      <c r="AC23">
        <f t="shared" si="0"/>
        <v>9.7495652659707677</v>
      </c>
      <c r="AD23">
        <f t="shared" si="1"/>
        <v>360.59965054404927</v>
      </c>
      <c r="AE23">
        <f>'IDT-1'!C23</f>
        <v>0</v>
      </c>
      <c r="AF23" s="24"/>
      <c r="AG23">
        <f t="shared" si="2"/>
        <v>360.59965054404927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-25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6.1357899999999992</v>
      </c>
      <c r="E24">
        <f>GT_NG!Q24</f>
        <v>8.4610814022578733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48.433689877521353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598.74743865317089</v>
      </c>
      <c r="P24" s="36">
        <v>32.619999999999997</v>
      </c>
      <c r="Q24" s="36">
        <v>10.549999999999999</v>
      </c>
      <c r="R24" s="38">
        <v>0</v>
      </c>
      <c r="S24" s="38">
        <v>0</v>
      </c>
      <c r="T24" s="37">
        <f>SUMPRODUCT(LTA!J24:AN24,LTA!J$101:AN$101,LTA!J$104:AN$104)</f>
        <v>6.67</v>
      </c>
      <c r="U24" s="37">
        <f>SUMPRODUCT(LTA!J24:AN24,LTA!J$102:AN$102,LTA!J$104:AN$104)</f>
        <v>51.319999999999993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-273</v>
      </c>
      <c r="AA24" s="75">
        <f>STOA!I24</f>
        <v>0</v>
      </c>
      <c r="AB24" s="75">
        <f>-STOA!O24</f>
        <v>-75.489999999999995</v>
      </c>
      <c r="AC24">
        <f t="shared" si="0"/>
        <v>9.5302161094811524</v>
      </c>
      <c r="AD24">
        <f t="shared" si="1"/>
        <v>384.91778382346894</v>
      </c>
      <c r="AE24">
        <f>'IDT-1'!C24</f>
        <v>0</v>
      </c>
      <c r="AF24" s="24"/>
      <c r="AG24">
        <f t="shared" si="2"/>
        <v>384.91778382346894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-20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6.1357899999999992</v>
      </c>
      <c r="E25">
        <f>GT_NG!Q25</f>
        <v>8.4610814022578733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46.81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603.30564037470253</v>
      </c>
      <c r="P25" s="36">
        <v>32.619999999999997</v>
      </c>
      <c r="Q25" s="36">
        <v>10.549999999999999</v>
      </c>
      <c r="R25" s="38">
        <v>0</v>
      </c>
      <c r="S25" s="38">
        <v>0</v>
      </c>
      <c r="T25" s="37">
        <f>SUMPRODUCT(LTA!J25:AN25,LTA!J$101:AN$101,LTA!J$104:AN$104)</f>
        <v>6.67</v>
      </c>
      <c r="U25" s="37">
        <f>SUMPRODUCT(LTA!J25:AN25,LTA!J$102:AN$102,LTA!J$104:AN$104)</f>
        <v>51.319999999999993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-248</v>
      </c>
      <c r="AA25" s="75">
        <f>STOA!I25</f>
        <v>0</v>
      </c>
      <c r="AB25" s="75">
        <f>-STOA!O25</f>
        <v>-75.489999999999995</v>
      </c>
      <c r="AC25">
        <f t="shared" si="0"/>
        <v>9.3685005390232785</v>
      </c>
      <c r="AD25">
        <f t="shared" si="1"/>
        <v>410.01401123793693</v>
      </c>
      <c r="AE25">
        <f>'IDT-1'!C25</f>
        <v>0</v>
      </c>
      <c r="AF25" s="24"/>
      <c r="AG25">
        <f t="shared" si="2"/>
        <v>410.01401123793693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-23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6.1357899999999992</v>
      </c>
      <c r="E26">
        <f>GT_NG!Q26</f>
        <v>8.4610814022578733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46.81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632.11479063513229</v>
      </c>
      <c r="P26" s="36">
        <v>40.299999999999997</v>
      </c>
      <c r="Q26" s="36">
        <v>10.56</v>
      </c>
      <c r="R26" s="38">
        <v>0</v>
      </c>
      <c r="S26" s="38">
        <v>0</v>
      </c>
      <c r="T26" s="37">
        <f>SUMPRODUCT(LTA!J26:AN26,LTA!J$101:AN$101,LTA!J$104:AN$104)</f>
        <v>6.67</v>
      </c>
      <c r="U26" s="37">
        <f>SUMPRODUCT(LTA!J26:AN26,LTA!J$102:AN$102,LTA!J$104:AN$104)</f>
        <v>51.319999999999993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-254</v>
      </c>
      <c r="AA26" s="75">
        <f>STOA!I26</f>
        <v>0</v>
      </c>
      <c r="AB26" s="75">
        <f>-STOA!O26</f>
        <v>-75.489999999999995</v>
      </c>
      <c r="AC26">
        <f t="shared" si="0"/>
        <v>9.6073241394117765</v>
      </c>
      <c r="AD26">
        <f t="shared" si="1"/>
        <v>454.27433789797823</v>
      </c>
      <c r="AE26">
        <f>'IDT-1'!C26</f>
        <v>0</v>
      </c>
      <c r="AF26" s="24"/>
      <c r="AG26">
        <f t="shared" si="2"/>
        <v>454.27433789797823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-9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6.1357899999999992</v>
      </c>
      <c r="E27">
        <f>GT_NG!Q27</f>
        <v>8.1863080190110225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638.1810391734607</v>
      </c>
      <c r="P27" s="36">
        <v>40.300000000000004</v>
      </c>
      <c r="Q27" s="36">
        <v>10.558123000355492</v>
      </c>
      <c r="R27" s="38">
        <v>0</v>
      </c>
      <c r="S27" s="38">
        <v>0</v>
      </c>
      <c r="T27" s="37">
        <f>SUMPRODUCT(LTA!J27:AN27,LTA!J$101:AN$101,LTA!J$104:AN$104)</f>
        <v>6.67</v>
      </c>
      <c r="U27" s="37">
        <f>SUMPRODUCT(LTA!J27:AN27,LTA!J$102:AN$102,LTA!J$104:AN$104)</f>
        <v>53.230000000000004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-139</v>
      </c>
      <c r="AA27" s="75">
        <f>STOA!I27</f>
        <v>0</v>
      </c>
      <c r="AB27" s="75">
        <f>-STOA!O27</f>
        <v>-150</v>
      </c>
      <c r="AC27">
        <f t="shared" si="0"/>
        <v>9.3476842185362479</v>
      </c>
      <c r="AD27">
        <f t="shared" si="1"/>
        <v>496.91357597429095</v>
      </c>
      <c r="AE27">
        <f>'IDT-1'!C27</f>
        <v>0</v>
      </c>
      <c r="AF27" s="24"/>
      <c r="AG27">
        <f t="shared" si="2"/>
        <v>496.91357597429095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-13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6.1357899999999992</v>
      </c>
      <c r="E28">
        <f>GT_NG!Q28</f>
        <v>7.7610089120224881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648.49419384485009</v>
      </c>
      <c r="P28" s="36">
        <v>67.819999999999993</v>
      </c>
      <c r="Q28" s="36">
        <v>10.558123000355492</v>
      </c>
      <c r="R28" s="38">
        <v>0</v>
      </c>
      <c r="S28" s="38">
        <v>0</v>
      </c>
      <c r="T28" s="37">
        <f>SUMPRODUCT(LTA!J28:AN28,LTA!J$101:AN$101,LTA!J$104:AN$104)</f>
        <v>6.67</v>
      </c>
      <c r="U28" s="37">
        <f>SUMPRODUCT(LTA!J28:AN28,LTA!J$102:AN$102,LTA!J$104:AN$104)</f>
        <v>77.22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-136</v>
      </c>
      <c r="AA28" s="75">
        <f>STOA!I28</f>
        <v>0</v>
      </c>
      <c r="AB28" s="75">
        <f>-STOA!O28</f>
        <v>-150</v>
      </c>
      <c r="AC28">
        <f t="shared" si="0"/>
        <v>9.8803685207269929</v>
      </c>
      <c r="AD28">
        <f t="shared" si="1"/>
        <v>555.7787472365012</v>
      </c>
      <c r="AE28">
        <f>'IDT-1'!C28</f>
        <v>0</v>
      </c>
      <c r="AF28" s="24"/>
      <c r="AG28">
        <f t="shared" si="2"/>
        <v>555.7787472365012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-18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6.1357899999999992</v>
      </c>
      <c r="E29">
        <f>GT_NG!Q29</f>
        <v>1.9761856710393542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662.22153662513699</v>
      </c>
      <c r="P29" s="36">
        <v>67.819999999999993</v>
      </c>
      <c r="Q29" s="36">
        <v>10.558123000355492</v>
      </c>
      <c r="R29" s="38">
        <v>0</v>
      </c>
      <c r="S29" s="38">
        <v>0</v>
      </c>
      <c r="T29" s="37">
        <f>SUMPRODUCT(LTA!J29:AN29,LTA!J$101:AN$101,LTA!J$104:AN$104)</f>
        <v>6.67</v>
      </c>
      <c r="U29" s="37">
        <f>SUMPRODUCT(LTA!J29:AN29,LTA!J$102:AN$102,LTA!J$104:AN$104)</f>
        <v>103.84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-91</v>
      </c>
      <c r="AA29" s="75">
        <f>STOA!I29</f>
        <v>0</v>
      </c>
      <c r="AB29" s="75">
        <f>-STOA!O29</f>
        <v>-150</v>
      </c>
      <c r="AC29">
        <f t="shared" si="0"/>
        <v>9.9673858994598081</v>
      </c>
      <c r="AD29">
        <f t="shared" si="1"/>
        <v>614.25424939707204</v>
      </c>
      <c r="AE29">
        <f>'IDT-1'!C29</f>
        <v>0</v>
      </c>
      <c r="AF29" s="24"/>
      <c r="AG29">
        <f t="shared" si="2"/>
        <v>614.25424939707204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-39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6.1357899999999992</v>
      </c>
      <c r="E30">
        <f>GT_NG!Q30</f>
        <v>1.9761856710393542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772.41168770181787</v>
      </c>
      <c r="P30" s="36">
        <v>67.819999999999993</v>
      </c>
      <c r="Q30" s="36">
        <v>21.98</v>
      </c>
      <c r="R30" s="38">
        <v>1.29</v>
      </c>
      <c r="S30" s="38">
        <v>0</v>
      </c>
      <c r="T30" s="37">
        <f>SUMPRODUCT(LTA!J30:AN30,LTA!J$101:AN$101,LTA!J$104:AN$104)</f>
        <v>6.67</v>
      </c>
      <c r="U30" s="37">
        <f>SUMPRODUCT(LTA!J30:AN30,LTA!J$102:AN$102,LTA!J$104:AN$104)</f>
        <v>103.84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-170</v>
      </c>
      <c r="AA30" s="75">
        <f>STOA!I30</f>
        <v>0</v>
      </c>
      <c r="AB30" s="75">
        <f>-STOA!O30</f>
        <v>-150</v>
      </c>
      <c r="AC30">
        <f t="shared" si="0"/>
        <v>11.457205452444947</v>
      </c>
      <c r="AD30">
        <f t="shared" si="1"/>
        <v>681.66645792041231</v>
      </c>
      <c r="AE30">
        <f>'IDT-1'!C30</f>
        <v>0</v>
      </c>
      <c r="AF30" s="24"/>
      <c r="AG30">
        <f t="shared" si="2"/>
        <v>681.66645792041231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-14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6.1357899999999992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815.83772403502121</v>
      </c>
      <c r="P31" s="36">
        <v>67.819999999999993</v>
      </c>
      <c r="Q31" s="36">
        <v>21.98</v>
      </c>
      <c r="R31" s="38">
        <v>3.1571298819255222</v>
      </c>
      <c r="S31" s="38">
        <v>0</v>
      </c>
      <c r="T31" s="37">
        <f>SUMPRODUCT(LTA!J31:AN31,LTA!J$101:AN$101,LTA!J$104:AN$104)</f>
        <v>6.6899999999999995</v>
      </c>
      <c r="U31" s="37">
        <f>SUMPRODUCT(LTA!J31:AN31,LTA!J$102:AN$102,LTA!J$104:AN$104)</f>
        <v>103.84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-130</v>
      </c>
      <c r="AA31" s="75">
        <f>STOA!I31</f>
        <v>0</v>
      </c>
      <c r="AB31" s="75">
        <f>-STOA!O31</f>
        <v>-150</v>
      </c>
      <c r="AC31">
        <f t="shared" si="0"/>
        <v>11.855120719914858</v>
      </c>
      <c r="AD31">
        <f t="shared" si="1"/>
        <v>720.60552319703186</v>
      </c>
      <c r="AE31">
        <f>'IDT-1'!C31</f>
        <v>0</v>
      </c>
      <c r="AF31" s="24"/>
      <c r="AG31">
        <f t="shared" si="2"/>
        <v>720.60552319703186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-58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6.1357899999999992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823.87622455582152</v>
      </c>
      <c r="P32" s="36">
        <v>67.819999999999993</v>
      </c>
      <c r="Q32" s="36">
        <v>21.98</v>
      </c>
      <c r="R32" s="38">
        <v>5.9499999999999993</v>
      </c>
      <c r="S32" s="38">
        <v>0</v>
      </c>
      <c r="T32" s="37">
        <f>SUMPRODUCT(LTA!J32:AN32,LTA!J$101:AN$101,LTA!J$104:AN$104)</f>
        <v>6.86</v>
      </c>
      <c r="U32" s="37">
        <f>SUMPRODUCT(LTA!J32:AN32,LTA!J$102:AN$102,LTA!J$104:AN$104)</f>
        <v>103.84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-85</v>
      </c>
      <c r="AA32" s="75">
        <f>STOA!I32</f>
        <v>0</v>
      </c>
      <c r="AB32" s="75">
        <f>-STOA!O32</f>
        <v>-150</v>
      </c>
      <c r="AC32">
        <f t="shared" si="0"/>
        <v>11.802810974709402</v>
      </c>
      <c r="AD32">
        <f t="shared" si="1"/>
        <v>768.65920358111237</v>
      </c>
      <c r="AE32">
        <f>'IDT-1'!C32</f>
        <v>0</v>
      </c>
      <c r="AF32" s="24"/>
      <c r="AG32">
        <f t="shared" si="2"/>
        <v>768.65920358111237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-76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6.1357899999999992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827.37323849161123</v>
      </c>
      <c r="P33" s="36">
        <v>67.819999999999993</v>
      </c>
      <c r="Q33" s="36">
        <v>21.98</v>
      </c>
      <c r="R33" s="38">
        <v>10.07</v>
      </c>
      <c r="S33" s="38">
        <v>0</v>
      </c>
      <c r="T33" s="37">
        <f>SUMPRODUCT(LTA!J33:AN33,LTA!J$101:AN$101,LTA!J$104:AN$104)</f>
        <v>14.21</v>
      </c>
      <c r="U33" s="37">
        <f>SUMPRODUCT(LTA!J33:AN33,LTA!J$102:AN$102,LTA!J$104:AN$104)</f>
        <v>103.84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-50</v>
      </c>
      <c r="AA33" s="75">
        <f>STOA!I33</f>
        <v>0</v>
      </c>
      <c r="AB33" s="75">
        <f>-STOA!O33</f>
        <v>-150</v>
      </c>
      <c r="AC33">
        <f t="shared" si="0"/>
        <v>11.682870317748252</v>
      </c>
      <c r="AD33">
        <f t="shared" si="1"/>
        <v>812.74615817386325</v>
      </c>
      <c r="AE33">
        <f>'IDT-1'!C33</f>
        <v>0</v>
      </c>
      <c r="AF33" s="24"/>
      <c r="AG33">
        <f t="shared" si="2"/>
        <v>812.74615817386325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-82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6.1357899999999992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827.37323849161123</v>
      </c>
      <c r="P34" s="36">
        <v>67.819999999999993</v>
      </c>
      <c r="Q34" s="36">
        <v>21.98</v>
      </c>
      <c r="R34" s="38">
        <v>17.899999999999999</v>
      </c>
      <c r="S34" s="38">
        <v>0</v>
      </c>
      <c r="T34" s="37">
        <f>SUMPRODUCT(LTA!J34:AN34,LTA!J$101:AN$101,LTA!J$104:AN$104)</f>
        <v>19.54</v>
      </c>
      <c r="U34" s="37">
        <f>SUMPRODUCT(LTA!J34:AN34,LTA!J$102:AN$102,LTA!J$104:AN$104)</f>
        <v>103.84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-30</v>
      </c>
      <c r="AA34" s="75">
        <f>STOA!I34</f>
        <v>0</v>
      </c>
      <c r="AB34" s="75">
        <f>-STOA!O34</f>
        <v>-150</v>
      </c>
      <c r="AC34">
        <f t="shared" si="0"/>
        <v>11.522337270551802</v>
      </c>
      <c r="AD34">
        <f t="shared" si="1"/>
        <v>858.0666912210595</v>
      </c>
      <c r="AE34">
        <f>'IDT-1'!C34</f>
        <v>-3.81</v>
      </c>
      <c r="AF34" s="24"/>
      <c r="AG34">
        <f t="shared" si="2"/>
        <v>854.25669122105955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-70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6.1357899999999992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813.0049693832882</v>
      </c>
      <c r="P35" s="36">
        <v>67.819999999999993</v>
      </c>
      <c r="Q35" s="36">
        <v>21.98</v>
      </c>
      <c r="R35" s="38">
        <v>22.870000000000005</v>
      </c>
      <c r="S35" s="38">
        <v>0</v>
      </c>
      <c r="T35" s="37">
        <f>SUMPRODUCT(LTA!J35:AN35,LTA!J$101:AN$101,LTA!J$104:AN$104)</f>
        <v>27.18</v>
      </c>
      <c r="U35" s="37">
        <f>SUMPRODUCT(LTA!J35:AN35,LTA!J$102:AN$102,LTA!J$104:AN$104)</f>
        <v>103.84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-10</v>
      </c>
      <c r="AA35" s="75">
        <f>STOA!I35</f>
        <v>0</v>
      </c>
      <c r="AB35" s="75">
        <f>-STOA!O35</f>
        <v>-100</v>
      </c>
      <c r="AC35">
        <f t="shared" si="0"/>
        <v>11.075538766072544</v>
      </c>
      <c r="AD35">
        <f t="shared" si="1"/>
        <v>907.75522061721551</v>
      </c>
      <c r="AE35">
        <f>'IDT-1'!C35</f>
        <v>-44.875999999999998</v>
      </c>
      <c r="AF35" s="24"/>
      <c r="AG35">
        <f t="shared" si="2"/>
        <v>862.87922061721554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-89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6.1357899999999992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786.53655050668499</v>
      </c>
      <c r="P36" s="36">
        <v>67.819999999999993</v>
      </c>
      <c r="Q36" s="36">
        <v>21.98</v>
      </c>
      <c r="R36" s="38">
        <v>22.899999999999995</v>
      </c>
      <c r="S36" s="38">
        <v>0</v>
      </c>
      <c r="T36" s="37">
        <f>SUMPRODUCT(LTA!J36:AN36,LTA!J$101:AN$101,LTA!J$104:AN$104)</f>
        <v>37.36</v>
      </c>
      <c r="U36" s="37">
        <f>SUMPRODUCT(LTA!J36:AN36,LTA!J$102:AN$102,LTA!J$104:AN$104)</f>
        <v>103.84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-100</v>
      </c>
      <c r="AC36">
        <f t="shared" si="0"/>
        <v>10.888141101159743</v>
      </c>
      <c r="AD36">
        <f t="shared" si="1"/>
        <v>897.68419940552519</v>
      </c>
      <c r="AE36">
        <f>'IDT-1'!C36</f>
        <v>-15</v>
      </c>
      <c r="AF36" s="24"/>
      <c r="AG36">
        <f t="shared" si="2"/>
        <v>882.68419940552519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-93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6.1357899999999992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773.97750652880904</v>
      </c>
      <c r="P37" s="36">
        <v>67.819999999999993</v>
      </c>
      <c r="Q37" s="36">
        <v>21.98</v>
      </c>
      <c r="R37" s="38">
        <v>22.899999999999995</v>
      </c>
      <c r="S37" s="38">
        <v>0</v>
      </c>
      <c r="T37" s="37">
        <f>SUMPRODUCT(LTA!J37:AN37,LTA!J$101:AN$101,LTA!J$104:AN$104)</f>
        <v>49.32</v>
      </c>
      <c r="U37" s="37">
        <f>SUMPRODUCT(LTA!J37:AN37,LTA!J$102:AN$102,LTA!J$104:AN$104)</f>
        <v>103.84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-100</v>
      </c>
      <c r="AC37">
        <f t="shared" si="0"/>
        <v>10.730628292697583</v>
      </c>
      <c r="AD37">
        <f t="shared" si="1"/>
        <v>915.2426682361114</v>
      </c>
      <c r="AE37">
        <f>'IDT-1'!C37</f>
        <v>-10</v>
      </c>
      <c r="AF37" s="24"/>
      <c r="AG37">
        <f t="shared" si="2"/>
        <v>905.2426682361114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-75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6.1357899999999992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761.17836779419451</v>
      </c>
      <c r="P38" s="36">
        <v>67.819999999999993</v>
      </c>
      <c r="Q38" s="36">
        <v>21.98</v>
      </c>
      <c r="R38" s="38">
        <v>22.899999999999995</v>
      </c>
      <c r="S38" s="38">
        <v>0</v>
      </c>
      <c r="T38" s="37">
        <f>SUMPRODUCT(LTA!J38:AN38,LTA!J$101:AN$101,LTA!J$104:AN$104)</f>
        <v>69.48</v>
      </c>
      <c r="U38" s="37">
        <f>SUMPRODUCT(LTA!J38:AN38,LTA!J$102:AN$102,LTA!J$104:AN$104)</f>
        <v>103.84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-100</v>
      </c>
      <c r="AC38">
        <f t="shared" si="0"/>
        <v>10.733161423252598</v>
      </c>
      <c r="AD38">
        <f t="shared" si="1"/>
        <v>929.60099637094208</v>
      </c>
      <c r="AE38">
        <f>'IDT-1'!C38</f>
        <v>-10</v>
      </c>
      <c r="AF38" s="24"/>
      <c r="AG38">
        <f t="shared" si="2"/>
        <v>919.60099637094208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-68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6.1357899999999992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753.00766903946339</v>
      </c>
      <c r="P39" s="36">
        <v>67.819999999999993</v>
      </c>
      <c r="Q39" s="36">
        <v>21.98</v>
      </c>
      <c r="R39" s="38">
        <v>22.899999999999995</v>
      </c>
      <c r="S39" s="38">
        <v>0</v>
      </c>
      <c r="T39" s="37">
        <f>SUMPRODUCT(LTA!J39:AN39,LTA!J$101:AN$101,LTA!J$104:AN$104)</f>
        <v>92.67</v>
      </c>
      <c r="U39" s="37">
        <f>SUMPRODUCT(LTA!J39:AN39,LTA!J$102:AN$102,LTA!J$104:AN$104)</f>
        <v>103.84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-100</v>
      </c>
      <c r="AC39">
        <f t="shared" si="0"/>
        <v>10.867794711437744</v>
      </c>
      <c r="AD39">
        <f t="shared" si="1"/>
        <v>943.48566432802556</v>
      </c>
      <c r="AE39">
        <f>'IDT-1'!C39</f>
        <v>-10</v>
      </c>
      <c r="AF39" s="24"/>
      <c r="AG39">
        <f t="shared" si="2"/>
        <v>933.48566432802556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-69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6.1357899999999992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748.85330269946337</v>
      </c>
      <c r="P40" s="36">
        <v>67.819999999999993</v>
      </c>
      <c r="Q40" s="36">
        <v>21.98</v>
      </c>
      <c r="R40" s="38">
        <v>22.899999999999995</v>
      </c>
      <c r="S40" s="38">
        <v>0</v>
      </c>
      <c r="T40" s="37">
        <f>SUMPRODUCT(LTA!J40:AN40,LTA!J$101:AN$101,LTA!J$104:AN$104)</f>
        <v>113.86</v>
      </c>
      <c r="U40" s="37">
        <f>SUMPRODUCT(LTA!J40:AN40,LTA!J$102:AN$102,LTA!J$104:AN$104)</f>
        <v>103.84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-100</v>
      </c>
      <c r="AC40">
        <f t="shared" si="0"/>
        <v>11.002422876456855</v>
      </c>
      <c r="AD40">
        <f t="shared" si="1"/>
        <v>961.38666982300651</v>
      </c>
      <c r="AE40">
        <f>'IDT-1'!C40</f>
        <v>0</v>
      </c>
      <c r="AF40" s="24"/>
      <c r="AG40">
        <f t="shared" si="2"/>
        <v>961.38666982300651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-68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6.1357899999999992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747.13650958205858</v>
      </c>
      <c r="P41" s="36">
        <v>67.819999999999993</v>
      </c>
      <c r="Q41" s="36">
        <v>21.98</v>
      </c>
      <c r="R41" s="38">
        <v>25.45</v>
      </c>
      <c r="S41" s="38">
        <v>0</v>
      </c>
      <c r="T41" s="37">
        <f>SUMPRODUCT(LTA!J41:AN41,LTA!J$101:AN$101,LTA!J$104:AN$104)</f>
        <v>140.92000000000002</v>
      </c>
      <c r="U41" s="37">
        <f>SUMPRODUCT(LTA!J41:AN41,LTA!J$102:AN$102,LTA!J$104:AN$104)</f>
        <v>103.84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-100</v>
      </c>
      <c r="AC41">
        <f t="shared" si="0"/>
        <v>11.126600763847097</v>
      </c>
      <c r="AD41">
        <f t="shared" si="1"/>
        <v>1002.1556988182115</v>
      </c>
      <c r="AE41">
        <f>'IDT-1'!C41</f>
        <v>0</v>
      </c>
      <c r="AF41" s="24"/>
      <c r="AG41">
        <f t="shared" si="2"/>
        <v>1002.1556988182115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-55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6.1357899999999992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747.13650958205858</v>
      </c>
      <c r="P42" s="36">
        <v>67.819999999999993</v>
      </c>
      <c r="Q42" s="36">
        <v>21.98</v>
      </c>
      <c r="R42" s="38">
        <v>25.45</v>
      </c>
      <c r="S42" s="38">
        <v>0</v>
      </c>
      <c r="T42" s="37">
        <f>SUMPRODUCT(LTA!J42:AN42,LTA!J$101:AN$101,LTA!J$104:AN$104)</f>
        <v>158.19999999999999</v>
      </c>
      <c r="U42" s="37">
        <f>SUMPRODUCT(LTA!J42:AN42,LTA!J$102:AN$102,LTA!J$104:AN$104)</f>
        <v>103.84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-100</v>
      </c>
      <c r="AC42">
        <f t="shared" si="0"/>
        <v>11.220925817497761</v>
      </c>
      <c r="AD42">
        <f t="shared" si="1"/>
        <v>1025.3413737645608</v>
      </c>
      <c r="AE42">
        <f>'IDT-1'!C42</f>
        <v>0</v>
      </c>
      <c r="AF42" s="24"/>
      <c r="AG42">
        <f t="shared" si="2"/>
        <v>1025.3413737645608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-49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6.1357899999999992</v>
      </c>
      <c r="E43">
        <f>GT_NG!Q43</f>
        <v>-0.11224489795918367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747.13650958205858</v>
      </c>
      <c r="P43" s="36">
        <v>67.819999999999993</v>
      </c>
      <c r="Q43" s="36">
        <v>21.98</v>
      </c>
      <c r="R43" s="38">
        <v>25.45</v>
      </c>
      <c r="S43" s="38">
        <v>0</v>
      </c>
      <c r="T43" s="37">
        <f>SUMPRODUCT(LTA!J43:AN43,LTA!J$101:AN$101,LTA!J$104:AN$104)</f>
        <v>172.14</v>
      </c>
      <c r="U43" s="37">
        <f>SUMPRODUCT(LTA!J43:AN43,LTA!J$102:AN$102,LTA!J$104:AN$104)</f>
        <v>103.84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-100</v>
      </c>
      <c r="AC43">
        <f t="shared" si="0"/>
        <v>11.381328450356634</v>
      </c>
      <c r="AD43">
        <f t="shared" si="1"/>
        <v>1034.0087262337427</v>
      </c>
      <c r="AE43">
        <f>'IDT-1'!C43</f>
        <v>0</v>
      </c>
      <c r="AF43" s="24"/>
      <c r="AG43">
        <f t="shared" si="2"/>
        <v>1034.0087262337427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-54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5.24925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747.13650958205858</v>
      </c>
      <c r="P44" s="36">
        <v>67.819999999999993</v>
      </c>
      <c r="Q44" s="36">
        <v>21.98</v>
      </c>
      <c r="R44" s="38">
        <v>25.45</v>
      </c>
      <c r="S44" s="38">
        <v>0</v>
      </c>
      <c r="T44" s="37">
        <f>SUMPRODUCT(LTA!J44:AN44,LTA!J$101:AN$101,LTA!J$104:AN$104)</f>
        <v>192.66</v>
      </c>
      <c r="U44" s="37">
        <f>SUMPRODUCT(LTA!J44:AN44,LTA!J$102:AN$102,LTA!J$104:AN$104)</f>
        <v>103.84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-100</v>
      </c>
      <c r="AC44">
        <f t="shared" si="0"/>
        <v>11.596125616471543</v>
      </c>
      <c r="AD44">
        <f t="shared" si="1"/>
        <v>1047.5396339655872</v>
      </c>
      <c r="AE44">
        <f>'IDT-1'!C44</f>
        <v>0</v>
      </c>
      <c r="AF44" s="24"/>
      <c r="AG44">
        <f t="shared" si="2"/>
        <v>1047.5396339655872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-60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5.24925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743.12017742134151</v>
      </c>
      <c r="P45" s="36">
        <v>67.819999999999993</v>
      </c>
      <c r="Q45" s="36">
        <v>21.98</v>
      </c>
      <c r="R45" s="38">
        <v>25.45</v>
      </c>
      <c r="S45" s="38">
        <v>0</v>
      </c>
      <c r="T45" s="37">
        <f>SUMPRODUCT(LTA!J45:AN45,LTA!J$101:AN$101,LTA!J$104:AN$104)</f>
        <v>178.85000000000002</v>
      </c>
      <c r="U45" s="37">
        <f>SUMPRODUCT(LTA!J45:AN45,LTA!J$102:AN$102,LTA!J$104:AN$104)</f>
        <v>103.84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-100</v>
      </c>
      <c r="AC45">
        <f t="shared" si="0"/>
        <v>11.378615164522406</v>
      </c>
      <c r="AD45">
        <f t="shared" si="1"/>
        <v>1037.9308122568191</v>
      </c>
      <c r="AE45">
        <f>'IDT-1'!C45</f>
        <v>0</v>
      </c>
      <c r="AF45" s="24"/>
      <c r="AG45">
        <f t="shared" si="2"/>
        <v>1037.9308122568191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-52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5.24925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743.12017742134151</v>
      </c>
      <c r="P46" s="36">
        <v>67.819999999999993</v>
      </c>
      <c r="Q46" s="36">
        <v>21.98</v>
      </c>
      <c r="R46" s="38">
        <v>25.45</v>
      </c>
      <c r="S46" s="38">
        <v>0</v>
      </c>
      <c r="T46" s="37">
        <f>SUMPRODUCT(LTA!J46:AN46,LTA!J$101:AN$101,LTA!J$104:AN$104)</f>
        <v>192.64</v>
      </c>
      <c r="U46" s="37">
        <f>SUMPRODUCT(LTA!J46:AN46,LTA!J$102:AN$102,LTA!J$104:AN$104)</f>
        <v>103.84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-100</v>
      </c>
      <c r="AC46">
        <f t="shared" si="0"/>
        <v>11.596105057221076</v>
      </c>
      <c r="AD46">
        <f t="shared" si="1"/>
        <v>1039.5033223641203</v>
      </c>
      <c r="AE46">
        <f>'IDT-1'!C46</f>
        <v>0</v>
      </c>
      <c r="AF46" s="24"/>
      <c r="AG46">
        <f t="shared" si="2"/>
        <v>1039.5033223641203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-64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5.24925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742.95875109054441</v>
      </c>
      <c r="P47" s="36">
        <v>67.819999999999993</v>
      </c>
      <c r="Q47" s="36">
        <v>21.98</v>
      </c>
      <c r="R47" s="38">
        <v>25.45</v>
      </c>
      <c r="S47" s="38">
        <v>0</v>
      </c>
      <c r="T47" s="37">
        <f>SUMPRODUCT(LTA!J47:AN47,LTA!J$101:AN$101,LTA!J$104:AN$104)</f>
        <v>200.24999999999997</v>
      </c>
      <c r="U47" s="37">
        <f>SUMPRODUCT(LTA!J47:AN47,LTA!J$102:AN$102,LTA!J$104:AN$104)</f>
        <v>103.84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-150</v>
      </c>
      <c r="AC47">
        <f t="shared" si="0"/>
        <v>11.605764867893932</v>
      </c>
      <c r="AD47">
        <f t="shared" si="1"/>
        <v>1068.7622362226505</v>
      </c>
      <c r="AE47">
        <f>'IDT-1'!C47</f>
        <v>0</v>
      </c>
      <c r="AF47" s="24"/>
      <c r="AG47">
        <f t="shared" si="2"/>
        <v>1068.7622362226505</v>
      </c>
      <c r="AI47" s="34">
        <f>PXIL!I47</f>
        <v>0</v>
      </c>
      <c r="AJ47" s="34">
        <f>PXIL!O47</f>
        <v>0</v>
      </c>
      <c r="AK47" s="34">
        <f>RTM_IEX!I47</f>
        <v>17.82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5.24925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733.21382497795378</v>
      </c>
      <c r="P48" s="36">
        <v>67.819999999999993</v>
      </c>
      <c r="Q48" s="36">
        <v>21.98</v>
      </c>
      <c r="R48" s="38">
        <v>25.45</v>
      </c>
      <c r="S48" s="38">
        <v>0</v>
      </c>
      <c r="T48" s="37">
        <f>SUMPRODUCT(LTA!J48:AN48,LTA!J$101:AN$101,LTA!J$104:AN$104)</f>
        <v>207.67</v>
      </c>
      <c r="U48" s="37">
        <f>SUMPRODUCT(LTA!J48:AN48,LTA!J$102:AN$102,LTA!J$104:AN$104)</f>
        <v>103.84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-150</v>
      </c>
      <c r="AC48">
        <f t="shared" si="0"/>
        <v>11.43654748854817</v>
      </c>
      <c r="AD48">
        <f t="shared" si="1"/>
        <v>1048.7865274894057</v>
      </c>
      <c r="AE48">
        <f>'IDT-1'!C48</f>
        <v>0</v>
      </c>
      <c r="AF48" s="24"/>
      <c r="AG48">
        <f t="shared" si="2"/>
        <v>1048.7865274894057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5.24925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718.71598379798218</v>
      </c>
      <c r="P49" s="36">
        <v>67.819999999999993</v>
      </c>
      <c r="Q49" s="36">
        <v>21.98</v>
      </c>
      <c r="R49" s="38">
        <v>25.45</v>
      </c>
      <c r="S49" s="38">
        <v>0</v>
      </c>
      <c r="T49" s="37">
        <f>SUMPRODUCT(LTA!J49:AN49,LTA!J$101:AN$101,LTA!J$104:AN$104)</f>
        <v>216.86999999999998</v>
      </c>
      <c r="U49" s="37">
        <f>SUMPRODUCT(LTA!J49:AN49,LTA!J$102:AN$102,LTA!J$104:AN$104)</f>
        <v>103.84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-150</v>
      </c>
      <c r="AC49">
        <f t="shared" si="0"/>
        <v>11.392045622636408</v>
      </c>
      <c r="AD49">
        <f t="shared" si="1"/>
        <v>1043.5331881753455</v>
      </c>
      <c r="AE49">
        <f>'IDT-1'!C49</f>
        <v>0</v>
      </c>
      <c r="AF49" s="24"/>
      <c r="AG49">
        <f t="shared" si="2"/>
        <v>1043.5331881753455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5.24925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713.91607860612123</v>
      </c>
      <c r="P50" s="36">
        <v>67.819999999999993</v>
      </c>
      <c r="Q50" s="36">
        <v>21.98</v>
      </c>
      <c r="R50" s="38">
        <v>25.45</v>
      </c>
      <c r="S50" s="38">
        <v>0</v>
      </c>
      <c r="T50" s="37">
        <f>SUMPRODUCT(LTA!J50:AN50,LTA!J$101:AN$101,LTA!J$104:AN$104)</f>
        <v>220.98</v>
      </c>
      <c r="U50" s="37">
        <f>SUMPRODUCT(LTA!J50:AN50,LTA!J$102:AN$102,LTA!J$104:AN$104)</f>
        <v>103.84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-150</v>
      </c>
      <c r="AC50">
        <f t="shared" si="0"/>
        <v>11.454019680823889</v>
      </c>
      <c r="AD50">
        <f t="shared" si="1"/>
        <v>1034.7813089252973</v>
      </c>
      <c r="AE50">
        <f>'IDT-1'!C50</f>
        <v>0</v>
      </c>
      <c r="AF50" s="24"/>
      <c r="AG50">
        <f t="shared" si="2"/>
        <v>1034.7813089252973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-8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5.24925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713.69514003844563</v>
      </c>
      <c r="P51" s="36">
        <v>67.819999999999993</v>
      </c>
      <c r="Q51" s="36">
        <v>21.98</v>
      </c>
      <c r="R51" s="38">
        <v>25.45</v>
      </c>
      <c r="S51" s="38">
        <v>0</v>
      </c>
      <c r="T51" s="37">
        <f>SUMPRODUCT(LTA!J51:AN51,LTA!J$101:AN$101,LTA!J$104:AN$104)</f>
        <v>229.05999999999997</v>
      </c>
      <c r="U51" s="37">
        <f>SUMPRODUCT(LTA!J51:AN51,LTA!J$102:AN$102,LTA!J$104:AN$104)</f>
        <v>103.84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-150</v>
      </c>
      <c r="AC51">
        <f t="shared" si="0"/>
        <v>11.452266535056301</v>
      </c>
      <c r="AD51">
        <f t="shared" si="1"/>
        <v>1050.6421235033893</v>
      </c>
      <c r="AE51">
        <f>'IDT-1'!C51</f>
        <v>0</v>
      </c>
      <c r="AF51" s="24"/>
      <c r="AG51">
        <f t="shared" si="2"/>
        <v>1050.6421235033893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5.24925</v>
      </c>
      <c r="E52">
        <f>GT_NG!Q52</f>
        <v>6.803909673070442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699.30649522942338</v>
      </c>
      <c r="P52" s="36">
        <v>67.819999999999993</v>
      </c>
      <c r="Q52" s="36">
        <v>21.98</v>
      </c>
      <c r="R52" s="38">
        <v>25.45</v>
      </c>
      <c r="S52" s="38">
        <v>0</v>
      </c>
      <c r="T52" s="37">
        <f>SUMPRODUCT(LTA!J52:AN52,LTA!J$101:AN$101,LTA!J$104:AN$104)</f>
        <v>233.1</v>
      </c>
      <c r="U52" s="37">
        <f>SUMPRODUCT(LTA!J52:AN52,LTA!J$102:AN$102,LTA!J$104:AN$104)</f>
        <v>103.84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-150</v>
      </c>
      <c r="AC52">
        <f t="shared" si="0"/>
        <v>11.422490759914307</v>
      </c>
      <c r="AD52">
        <f t="shared" si="1"/>
        <v>1047.1271641425794</v>
      </c>
      <c r="AE52">
        <f>'IDT-1'!C52</f>
        <v>0</v>
      </c>
      <c r="AF52" s="24"/>
      <c r="AG52">
        <f t="shared" si="2"/>
        <v>1047.1271641425794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5.24925</v>
      </c>
      <c r="E53">
        <f>GT_NG!Q53</f>
        <v>6.803909673070442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684.72810607023303</v>
      </c>
      <c r="P53" s="36">
        <v>67.819999999999993</v>
      </c>
      <c r="Q53" s="36">
        <v>21.98</v>
      </c>
      <c r="R53" s="38">
        <v>25.45</v>
      </c>
      <c r="S53" s="38">
        <v>0</v>
      </c>
      <c r="T53" s="37">
        <f>SUMPRODUCT(LTA!J53:AN53,LTA!J$101:AN$101,LTA!J$104:AN$104)</f>
        <v>227.83999999999997</v>
      </c>
      <c r="U53" s="37">
        <f>SUMPRODUCT(LTA!J53:AN53,LTA!J$102:AN$102,LTA!J$104:AN$104)</f>
        <v>103.84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-150</v>
      </c>
      <c r="AC53">
        <f t="shared" si="0"/>
        <v>11.255848290977108</v>
      </c>
      <c r="AD53">
        <f t="shared" si="1"/>
        <v>1027.4554174523262</v>
      </c>
      <c r="AE53">
        <f>'IDT-1'!C53</f>
        <v>0</v>
      </c>
      <c r="AF53" s="24"/>
      <c r="AG53">
        <f t="shared" si="2"/>
        <v>1027.4554174523262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5.24925</v>
      </c>
      <c r="E54">
        <f>GT_NG!Q54</f>
        <v>6.803909673070442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664.8658335743678</v>
      </c>
      <c r="P54" s="36">
        <v>67.819999999999993</v>
      </c>
      <c r="Q54" s="36">
        <v>21.98</v>
      </c>
      <c r="R54" s="38">
        <v>25.45</v>
      </c>
      <c r="S54" s="38">
        <v>0</v>
      </c>
      <c r="T54" s="37">
        <f>SUMPRODUCT(LTA!J54:AN54,LTA!J$101:AN$101,LTA!J$104:AN$104)</f>
        <v>231.42999999999998</v>
      </c>
      <c r="U54" s="37">
        <f>SUMPRODUCT(LTA!J54:AN54,LTA!J$102:AN$102,LTA!J$104:AN$104)</f>
        <v>103.84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-150</v>
      </c>
      <c r="AC54">
        <f t="shared" si="0"/>
        <v>11.11916120201184</v>
      </c>
      <c r="AD54">
        <f t="shared" si="1"/>
        <v>1011.3198320454264</v>
      </c>
      <c r="AE54">
        <f>'IDT-1'!C54</f>
        <v>0</v>
      </c>
      <c r="AF54" s="24"/>
      <c r="AG54">
        <f t="shared" si="2"/>
        <v>1011.3198320454264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5.24925</v>
      </c>
      <c r="E55">
        <f>GT_NG!Q55</f>
        <v>6.803909673070442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633.03291615149783</v>
      </c>
      <c r="P55" s="36">
        <v>67.819999999999993</v>
      </c>
      <c r="Q55" s="36">
        <v>21.98</v>
      </c>
      <c r="R55" s="38">
        <v>25.45</v>
      </c>
      <c r="S55" s="38">
        <v>0</v>
      </c>
      <c r="T55" s="37">
        <f>SUMPRODUCT(LTA!J55:AN55,LTA!J$101:AN$101,LTA!J$104:AN$104)</f>
        <v>232.56999999999996</v>
      </c>
      <c r="U55" s="37">
        <f>SUMPRODUCT(LTA!J55:AN55,LTA!J$102:AN$102,LTA!J$104:AN$104)</f>
        <v>103.84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-150</v>
      </c>
      <c r="AC55">
        <f t="shared" si="0"/>
        <v>11.10317669565973</v>
      </c>
      <c r="AD55">
        <f t="shared" si="1"/>
        <v>1009.4328991289084</v>
      </c>
      <c r="AE55">
        <f>'IDT-1'!C55</f>
        <v>0</v>
      </c>
      <c r="AF55" s="24"/>
      <c r="AG55">
        <f t="shared" si="2"/>
        <v>1009.4328991289084</v>
      </c>
      <c r="AI55" s="34">
        <f>PXIL!I55</f>
        <v>0</v>
      </c>
      <c r="AJ55" s="34">
        <f>PXIL!O55</f>
        <v>0</v>
      </c>
      <c r="AK55" s="34">
        <f>RTM_IEX!I55</f>
        <v>28.79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5.24925</v>
      </c>
      <c r="E56">
        <f>GT_NG!Q56</f>
        <v>6.803909673070442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618.30932267700325</v>
      </c>
      <c r="P56" s="36">
        <v>67.819999999999993</v>
      </c>
      <c r="Q56" s="36">
        <v>10.55</v>
      </c>
      <c r="R56" s="38">
        <v>25.45</v>
      </c>
      <c r="S56" s="38">
        <v>0</v>
      </c>
      <c r="T56" s="37">
        <f>SUMPRODUCT(LTA!J56:AN56,LTA!J$101:AN$101,LTA!J$104:AN$104)</f>
        <v>233.23999999999998</v>
      </c>
      <c r="U56" s="37">
        <f>SUMPRODUCT(LTA!J56:AN56,LTA!J$102:AN$102,LTA!J$104:AN$104)</f>
        <v>103.84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-150</v>
      </c>
      <c r="AC56">
        <f t="shared" si="0"/>
        <v>10.889114510473977</v>
      </c>
      <c r="AD56">
        <f t="shared" si="1"/>
        <v>984.16336783959969</v>
      </c>
      <c r="AE56">
        <f>'IDT-1'!C56</f>
        <v>0</v>
      </c>
      <c r="AF56" s="24"/>
      <c r="AG56">
        <f t="shared" si="2"/>
        <v>984.16336783959969</v>
      </c>
      <c r="AI56" s="34">
        <f>PXIL!I56</f>
        <v>0</v>
      </c>
      <c r="AJ56" s="34">
        <f>PXIL!O56</f>
        <v>0</v>
      </c>
      <c r="AK56" s="34">
        <f>RTM_IEX!I56</f>
        <v>28.79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5.24925</v>
      </c>
      <c r="E57">
        <f>GT_NG!Q57</f>
        <v>6.803909673070442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46.81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622.08140413218655</v>
      </c>
      <c r="P57" s="36">
        <v>67.819999999999993</v>
      </c>
      <c r="Q57" s="36">
        <v>10.55</v>
      </c>
      <c r="R57" s="38">
        <v>25.45</v>
      </c>
      <c r="S57" s="38">
        <v>0</v>
      </c>
      <c r="T57" s="37">
        <f>SUMPRODUCT(LTA!J57:AN57,LTA!J$101:AN$101,LTA!J$104:AN$104)</f>
        <v>234.6</v>
      </c>
      <c r="U57" s="37">
        <f>SUMPRODUCT(LTA!J57:AN57,LTA!J$102:AN$102,LTA!J$104:AN$104)</f>
        <v>84.9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-150</v>
      </c>
      <c r="AC57">
        <f t="shared" si="0"/>
        <v>10.546495994697517</v>
      </c>
      <c r="AD57">
        <f t="shared" si="1"/>
        <v>943.71806781055955</v>
      </c>
      <c r="AE57">
        <f>'IDT-1'!C57</f>
        <v>0</v>
      </c>
      <c r="AF57" s="24"/>
      <c r="AG57">
        <f t="shared" si="2"/>
        <v>943.71806781055955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5.24925</v>
      </c>
      <c r="E58">
        <f>GT_NG!Q58</f>
        <v>6.803909673070442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46.81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622.08039243488622</v>
      </c>
      <c r="P58" s="36">
        <v>67.819999999999993</v>
      </c>
      <c r="Q58" s="36">
        <v>10.55</v>
      </c>
      <c r="R58" s="38">
        <v>25.45</v>
      </c>
      <c r="S58" s="38">
        <v>0</v>
      </c>
      <c r="T58" s="37">
        <f>SUMPRODUCT(LTA!J58:AN58,LTA!J$101:AN$101,LTA!J$104:AN$104)</f>
        <v>233.29999999999998</v>
      </c>
      <c r="U58" s="37">
        <f>SUMPRODUCT(LTA!J58:AN58,LTA!J$102:AN$102,LTA!J$104:AN$104)</f>
        <v>70.5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-150</v>
      </c>
      <c r="AC58">
        <f t="shared" si="0"/>
        <v>10.414607496440196</v>
      </c>
      <c r="AD58">
        <f t="shared" si="1"/>
        <v>928.14894461151641</v>
      </c>
      <c r="AE58">
        <f>'IDT-1'!C58</f>
        <v>0</v>
      </c>
      <c r="AF58" s="24"/>
      <c r="AG58">
        <f t="shared" si="2"/>
        <v>928.14894461151641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5.24925</v>
      </c>
      <c r="E59">
        <f>GT_NG!Q59</f>
        <v>6.803909673070442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46.81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614.01910506703359</v>
      </c>
      <c r="P59" s="36">
        <v>67.819999999999993</v>
      </c>
      <c r="Q59" s="36">
        <v>10.55</v>
      </c>
      <c r="R59" s="38">
        <v>25.45</v>
      </c>
      <c r="S59" s="38">
        <v>0</v>
      </c>
      <c r="T59" s="37">
        <f>SUMPRODUCT(LTA!J59:AN59,LTA!J$101:AN$101,LTA!J$104:AN$104)</f>
        <v>236.05999999999997</v>
      </c>
      <c r="U59" s="37">
        <f>SUMPRODUCT(LTA!J59:AN59,LTA!J$102:AN$102,LTA!J$104:AN$104)</f>
        <v>82.02000000000001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-150</v>
      </c>
      <c r="AC59">
        <f t="shared" si="0"/>
        <v>10.551556259799124</v>
      </c>
      <c r="AD59">
        <f t="shared" si="1"/>
        <v>924.23070848030488</v>
      </c>
      <c r="AE59">
        <f>'IDT-1'!C59</f>
        <v>0</v>
      </c>
      <c r="AF59" s="24"/>
      <c r="AG59">
        <f t="shared" si="2"/>
        <v>924.23070848030488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-10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5.24925</v>
      </c>
      <c r="E60">
        <f>GT_NG!Q60</f>
        <v>6.0771535580524345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46.81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618.03903095442479</v>
      </c>
      <c r="P60" s="36">
        <v>67.819999999999993</v>
      </c>
      <c r="Q60" s="36">
        <v>10.55</v>
      </c>
      <c r="R60" s="38">
        <v>25.45</v>
      </c>
      <c r="S60" s="38">
        <v>0</v>
      </c>
      <c r="T60" s="37">
        <f>SUMPRODUCT(LTA!J60:AN60,LTA!J$101:AN$101,LTA!J$104:AN$104)</f>
        <v>229.76</v>
      </c>
      <c r="U60" s="37">
        <f>SUMPRODUCT(LTA!J60:AN60,LTA!J$102:AN$102,LTA!J$104:AN$104)</f>
        <v>82.02000000000001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-150</v>
      </c>
      <c r="AC60">
        <f t="shared" si="0"/>
        <v>10.526298885887059</v>
      </c>
      <c r="AD60">
        <f t="shared" si="1"/>
        <v>921.24913562659015</v>
      </c>
      <c r="AE60">
        <f>'IDT-1'!C60</f>
        <v>0</v>
      </c>
      <c r="AF60" s="24"/>
      <c r="AG60">
        <f t="shared" si="2"/>
        <v>921.24913562659015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-10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5.24925</v>
      </c>
      <c r="E61">
        <f>GT_NG!Q61</f>
        <v>6.1431870669745958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46.81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618.31007178666835</v>
      </c>
      <c r="P61" s="36">
        <v>67.819999999999993</v>
      </c>
      <c r="Q61" s="36">
        <v>10.55</v>
      </c>
      <c r="R61" s="38">
        <v>25.45</v>
      </c>
      <c r="S61" s="38">
        <v>0</v>
      </c>
      <c r="T61" s="37">
        <f>SUMPRODUCT(LTA!J61:AN61,LTA!J$101:AN$101,LTA!J$104:AN$104)</f>
        <v>225.91</v>
      </c>
      <c r="U61" s="37">
        <f>SUMPRODUCT(LTA!J61:AN61,LTA!J$102:AN$102,LTA!J$104:AN$104)</f>
        <v>82.02000000000001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-150</v>
      </c>
      <c r="AC61">
        <f t="shared" si="0"/>
        <v>10.581501887601741</v>
      </c>
      <c r="AD61">
        <f t="shared" si="1"/>
        <v>907.6810069660412</v>
      </c>
      <c r="AE61">
        <f>'IDT-1'!C61</f>
        <v>0</v>
      </c>
      <c r="AF61" s="24"/>
      <c r="AG61">
        <f t="shared" si="2"/>
        <v>907.6810069660412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-20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5.24925</v>
      </c>
      <c r="E62">
        <f>GT_NG!Q62</f>
        <v>7.990762124711317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46.81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618.31007178666835</v>
      </c>
      <c r="P62" s="36">
        <v>67.819999999999993</v>
      </c>
      <c r="Q62" s="36">
        <v>10.55</v>
      </c>
      <c r="R62" s="38">
        <v>25.45</v>
      </c>
      <c r="S62" s="38">
        <v>0</v>
      </c>
      <c r="T62" s="37">
        <f>SUMPRODUCT(LTA!J62:AN62,LTA!J$101:AN$101,LTA!J$104:AN$104)</f>
        <v>218.86999999999998</v>
      </c>
      <c r="U62" s="37">
        <f>SUMPRODUCT(LTA!J62:AN62,LTA!J$102:AN$102,LTA!J$104:AN$104)</f>
        <v>82.02000000000001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-150</v>
      </c>
      <c r="AC62">
        <f t="shared" si="0"/>
        <v>10.53788551808673</v>
      </c>
      <c r="AD62">
        <f t="shared" si="1"/>
        <v>902.53219839329302</v>
      </c>
      <c r="AE62">
        <f>'IDT-1'!C62</f>
        <v>0</v>
      </c>
      <c r="AF62" s="24"/>
      <c r="AG62">
        <f t="shared" si="2"/>
        <v>902.53219839329302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-20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5.24925</v>
      </c>
      <c r="E63">
        <f>GT_NG!Q63</f>
        <v>7.990762124711317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46.81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623.13862076088878</v>
      </c>
      <c r="P63" s="36">
        <v>67.819999999999993</v>
      </c>
      <c r="Q63" s="36">
        <v>10.55</v>
      </c>
      <c r="R63" s="38">
        <v>25.45</v>
      </c>
      <c r="S63" s="38">
        <v>0</v>
      </c>
      <c r="T63" s="37">
        <f>SUMPRODUCT(LTA!J63:AN63,LTA!J$101:AN$101,LTA!J$104:AN$104)</f>
        <v>197.17</v>
      </c>
      <c r="U63" s="37">
        <f>SUMPRODUCT(LTA!J63:AN63,LTA!J$102:AN$102,LTA!J$104:AN$104)</f>
        <v>82.02000000000001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-150</v>
      </c>
      <c r="AC63">
        <f t="shared" si="0"/>
        <v>10.353809540845736</v>
      </c>
      <c r="AD63">
        <f t="shared" si="1"/>
        <v>890.84482334475433</v>
      </c>
      <c r="AE63">
        <f>'IDT-1'!C63</f>
        <v>0</v>
      </c>
      <c r="AF63" s="24"/>
      <c r="AG63">
        <f t="shared" si="2"/>
        <v>890.84482334475433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-15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5.24925</v>
      </c>
      <c r="E64">
        <f>GT_NG!Q64</f>
        <v>7.990762124711317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46.81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623.13862076088878</v>
      </c>
      <c r="P64" s="36">
        <v>67.819999999999993</v>
      </c>
      <c r="Q64" s="36">
        <v>10.55</v>
      </c>
      <c r="R64" s="38">
        <v>25.45</v>
      </c>
      <c r="S64" s="38">
        <v>0</v>
      </c>
      <c r="T64" s="37">
        <f>SUMPRODUCT(LTA!J64:AN64,LTA!J$101:AN$101,LTA!J$104:AN$104)</f>
        <v>183.05</v>
      </c>
      <c r="U64" s="37">
        <f>SUMPRODUCT(LTA!J64:AN64,LTA!J$102:AN$102,LTA!J$104:AN$104)</f>
        <v>87.78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-150</v>
      </c>
      <c r="AC64">
        <f t="shared" si="0"/>
        <v>10.283585540845735</v>
      </c>
      <c r="AD64">
        <f t="shared" si="1"/>
        <v>882.55504734475426</v>
      </c>
      <c r="AE64">
        <f>'IDT-1'!C64</f>
        <v>0</v>
      </c>
      <c r="AF64" s="24"/>
      <c r="AG64">
        <f t="shared" si="2"/>
        <v>882.55504734475426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-15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5.24925</v>
      </c>
      <c r="E65">
        <f>GT_NG!Q65</f>
        <v>7.990762124711317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46.81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623.13787165122369</v>
      </c>
      <c r="P65" s="36">
        <v>67.819999999999993</v>
      </c>
      <c r="Q65" s="36">
        <v>10.55</v>
      </c>
      <c r="R65" s="38">
        <v>25.45</v>
      </c>
      <c r="S65" s="38">
        <v>0</v>
      </c>
      <c r="T65" s="37">
        <f>SUMPRODUCT(LTA!J65:AN65,LTA!J$101:AN$101,LTA!J$104:AN$104)</f>
        <v>176.20999999999998</v>
      </c>
      <c r="U65" s="37">
        <f>SUMPRODUCT(LTA!J65:AN65,LTA!J$102:AN$102,LTA!J$104:AN$104)</f>
        <v>87.78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-150</v>
      </c>
      <c r="AC65">
        <f t="shared" si="0"/>
        <v>10.099055882451212</v>
      </c>
      <c r="AD65">
        <f t="shared" si="1"/>
        <v>890.89882789348371</v>
      </c>
      <c r="AE65">
        <f>'IDT-1'!C65</f>
        <v>0</v>
      </c>
      <c r="AF65" s="24"/>
      <c r="AG65">
        <f t="shared" si="2"/>
        <v>890.89882789348371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5.24925</v>
      </c>
      <c r="E66">
        <f>GT_NG!Q66</f>
        <v>7.990762124711317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46.81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623.13787165122369</v>
      </c>
      <c r="P66" s="36">
        <v>67.819999999999993</v>
      </c>
      <c r="Q66" s="36">
        <v>10.55</v>
      </c>
      <c r="R66" s="38">
        <v>25.45</v>
      </c>
      <c r="S66" s="38">
        <v>0</v>
      </c>
      <c r="T66" s="37">
        <f>SUMPRODUCT(LTA!J66:AN66,LTA!J$101:AN$101,LTA!J$104:AN$104)</f>
        <v>159.33999999999997</v>
      </c>
      <c r="U66" s="37">
        <f>SUMPRODUCT(LTA!J66:AN66,LTA!J$102:AN$102,LTA!J$104:AN$104)</f>
        <v>94.490000000000009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-150</v>
      </c>
      <c r="AC66">
        <f t="shared" si="0"/>
        <v>10.013711882451211</v>
      </c>
      <c r="AD66">
        <f t="shared" si="1"/>
        <v>880.82417189348371</v>
      </c>
      <c r="AE66">
        <f>'IDT-1'!C66</f>
        <v>0</v>
      </c>
      <c r="AF66" s="24"/>
      <c r="AG66">
        <f t="shared" si="2"/>
        <v>880.82417189348371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5.24925</v>
      </c>
      <c r="E67">
        <f>GT_NG!Q67</f>
        <v>8.5968591961671539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46.81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623.36682123240246</v>
      </c>
      <c r="P67" s="36">
        <v>67.819999999999993</v>
      </c>
      <c r="Q67" s="36">
        <v>10.55</v>
      </c>
      <c r="R67" s="38">
        <v>16.809999999999999</v>
      </c>
      <c r="S67" s="38">
        <v>0</v>
      </c>
      <c r="T67" s="37">
        <f>SUMPRODUCT(LTA!J67:AN67,LTA!J$101:AN$101,LTA!J$104:AN$104)</f>
        <v>140.62</v>
      </c>
      <c r="U67" s="37">
        <f>SUMPRODUCT(LTA!J67:AN67,LTA!J$102:AN$102,LTA!J$104:AN$104)</f>
        <v>104.16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-150</v>
      </c>
      <c r="AC67">
        <f t="shared" si="0"/>
        <v>9.8721302743333421</v>
      </c>
      <c r="AD67">
        <f t="shared" si="1"/>
        <v>864.11080015423613</v>
      </c>
      <c r="AE67">
        <f>'IDT-1'!C67</f>
        <v>0</v>
      </c>
      <c r="AF67" s="24"/>
      <c r="AG67">
        <f t="shared" si="2"/>
        <v>864.11080015423613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5.24925</v>
      </c>
      <c r="E68">
        <f>GT_NG!Q68</f>
        <v>8.5968591961671539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46.81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637.97552232832697</v>
      </c>
      <c r="P68" s="36">
        <v>67.819999999999993</v>
      </c>
      <c r="Q68" s="36">
        <v>14.389999999999999</v>
      </c>
      <c r="R68" s="38">
        <v>7.64</v>
      </c>
      <c r="S68" s="38">
        <v>0</v>
      </c>
      <c r="T68" s="37">
        <f>SUMPRODUCT(LTA!J68:AN68,LTA!J$101:AN$101,LTA!J$104:AN$104)</f>
        <v>118.36</v>
      </c>
      <c r="U68" s="37">
        <f>SUMPRODUCT(LTA!J68:AN68,LTA!J$102:AN$102,LTA!J$104:AN$104)</f>
        <v>104.84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-150</v>
      </c>
      <c r="AC68">
        <f t="shared" ref="AC68:AC98" si="3">SUMIF(B68:AB68,"&gt;0")*$AC$2-SUMIF(B68:AB68,"&lt;0")*($AC$2/(1-$AC$2))+SUMIF(AI68:AR68,"&gt;0")*$AC$2-SUMIF(AI68:AR68,"&lt;0")*($AC$2/(1-$AC$2))</f>
        <v>9.7687993635391095</v>
      </c>
      <c r="AD68">
        <f t="shared" ref="AD68:AD98" si="4">SUM(B68:AB68,AI68:AT68)-AC68</f>
        <v>851.91283216095508</v>
      </c>
      <c r="AE68">
        <f>'IDT-1'!C68</f>
        <v>0</v>
      </c>
      <c r="AF68" s="24"/>
      <c r="AG68">
        <f t="shared" ref="AG68:AG98" si="5">SUM(AD68:AF68)</f>
        <v>851.91283216095508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5.24925</v>
      </c>
      <c r="E69">
        <f>GT_NG!Q69</f>
        <v>8.5968591961671539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46.81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709.26653521758328</v>
      </c>
      <c r="P69" s="36">
        <v>67.819999999999993</v>
      </c>
      <c r="Q69" s="36">
        <v>21.98</v>
      </c>
      <c r="R69" s="38">
        <v>2.7928733264675585</v>
      </c>
      <c r="S69" s="38">
        <v>0</v>
      </c>
      <c r="T69" s="37">
        <f>SUMPRODUCT(LTA!J69:AN69,LTA!J$101:AN$101,LTA!J$104:AN$104)</f>
        <v>95.49</v>
      </c>
      <c r="U69" s="37">
        <f>SUMPRODUCT(LTA!J69:AN69,LTA!J$102:AN$102,LTA!J$104:AN$104)</f>
        <v>105.16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-45</v>
      </c>
      <c r="AA69" s="75">
        <f>STOA!I69</f>
        <v>0</v>
      </c>
      <c r="AB69" s="75">
        <f>-STOA!O69</f>
        <v>-150</v>
      </c>
      <c r="AC69">
        <f t="shared" si="3"/>
        <v>10.684119998069869</v>
      </c>
      <c r="AD69">
        <f t="shared" si="4"/>
        <v>845.48139774214826</v>
      </c>
      <c r="AE69">
        <f>'IDT-1'!C69</f>
        <v>0</v>
      </c>
      <c r="AF69" s="24"/>
      <c r="AG69">
        <f t="shared" si="5"/>
        <v>845.48139774214826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-12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5.24925</v>
      </c>
      <c r="E70">
        <f>GT_NG!Q70</f>
        <v>8.5968591961671539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755.05630334577404</v>
      </c>
      <c r="P70" s="36">
        <v>67.819999999999993</v>
      </c>
      <c r="Q70" s="36">
        <v>21.98</v>
      </c>
      <c r="R70" s="38">
        <v>0.4928654970760234</v>
      </c>
      <c r="S70" s="38">
        <v>0</v>
      </c>
      <c r="T70" s="37">
        <f>SUMPRODUCT(LTA!J70:AN70,LTA!J$101:AN$101,LTA!J$104:AN$104)</f>
        <v>73.599999999999994</v>
      </c>
      <c r="U70" s="37">
        <f>SUMPRODUCT(LTA!J70:AN70,LTA!J$102:AN$102,LTA!J$104:AN$104)</f>
        <v>105.5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-20</v>
      </c>
      <c r="AA70" s="75">
        <f>STOA!I70</f>
        <v>0</v>
      </c>
      <c r="AB70" s="75">
        <f>-STOA!O70</f>
        <v>-150</v>
      </c>
      <c r="AC70">
        <f t="shared" si="3"/>
        <v>10.963335035003338</v>
      </c>
      <c r="AD70">
        <f t="shared" si="4"/>
        <v>852.33194300401385</v>
      </c>
      <c r="AE70">
        <f>'IDT-1'!C70</f>
        <v>0</v>
      </c>
      <c r="AF70" s="24"/>
      <c r="AG70">
        <f t="shared" si="5"/>
        <v>852.33194300401385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-50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5.24925</v>
      </c>
      <c r="E71">
        <f>GT_NG!Q71</f>
        <v>8.5968591961671539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767.00929391945169</v>
      </c>
      <c r="P71" s="36">
        <v>57.9</v>
      </c>
      <c r="Q71" s="36">
        <v>21.98</v>
      </c>
      <c r="R71" s="38">
        <v>0</v>
      </c>
      <c r="S71" s="38">
        <v>0</v>
      </c>
      <c r="T71" s="37">
        <f>SUMPRODUCT(LTA!J71:AN71,LTA!J$101:AN$101,LTA!J$104:AN$104)</f>
        <v>52.300000000000004</v>
      </c>
      <c r="U71" s="37">
        <f>SUMPRODUCT(LTA!J71:AN71,LTA!J$102:AN$102,LTA!J$104:AN$104)</f>
        <v>105.5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-150</v>
      </c>
      <c r="AC71">
        <f t="shared" si="3"/>
        <v>10.669573142524566</v>
      </c>
      <c r="AD71">
        <f t="shared" si="4"/>
        <v>867.86582997309438</v>
      </c>
      <c r="AE71">
        <f>'IDT-1'!C71</f>
        <v>0</v>
      </c>
      <c r="AF71" s="24"/>
      <c r="AG71">
        <f t="shared" si="5"/>
        <v>867.86582997309438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-45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5.24925</v>
      </c>
      <c r="E72">
        <f>GT_NG!Q72</f>
        <v>8.5968591961671539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778.8711828986975</v>
      </c>
      <c r="P72" s="36">
        <v>57.9</v>
      </c>
      <c r="Q72" s="36">
        <v>21.98</v>
      </c>
      <c r="R72" s="38">
        <v>0</v>
      </c>
      <c r="S72" s="38">
        <v>0</v>
      </c>
      <c r="T72" s="37">
        <f>SUMPRODUCT(LTA!J72:AN72,LTA!J$101:AN$101,LTA!J$104:AN$104)</f>
        <v>32.04</v>
      </c>
      <c r="U72" s="37">
        <f>SUMPRODUCT(LTA!J72:AN72,LTA!J$102:AN$102,LTA!J$104:AN$104)</f>
        <v>105.5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-150</v>
      </c>
      <c r="AC72">
        <f t="shared" si="3"/>
        <v>10.429605855452449</v>
      </c>
      <c r="AD72">
        <f t="shared" si="4"/>
        <v>879.70768623941228</v>
      </c>
      <c r="AE72">
        <f>'IDT-1'!C72</f>
        <v>0</v>
      </c>
      <c r="AF72" s="24"/>
      <c r="AG72">
        <f t="shared" si="5"/>
        <v>879.70768623941228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-25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5.24925</v>
      </c>
      <c r="E73">
        <f>GT_NG!Q73</f>
        <v>8.5968591961671539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799.94261044254699</v>
      </c>
      <c r="P73" s="36">
        <v>57.9</v>
      </c>
      <c r="Q73" s="36">
        <v>21.98</v>
      </c>
      <c r="R73" s="38">
        <v>0</v>
      </c>
      <c r="S73" s="38">
        <v>0</v>
      </c>
      <c r="T73" s="37">
        <f>SUMPRODUCT(LTA!J73:AN73,LTA!J$101:AN$101,LTA!J$104:AN$104)</f>
        <v>19.7</v>
      </c>
      <c r="U73" s="37">
        <f>SUMPRODUCT(LTA!J73:AN73,LTA!J$102:AN$102,LTA!J$104:AN$104)</f>
        <v>106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-150</v>
      </c>
      <c r="AC73">
        <f t="shared" si="3"/>
        <v>10.295370903698558</v>
      </c>
      <c r="AD73">
        <f t="shared" si="4"/>
        <v>914.07334873501554</v>
      </c>
      <c r="AE73">
        <f>'IDT-1'!C73</f>
        <v>0</v>
      </c>
      <c r="AF73" s="24"/>
      <c r="AG73">
        <f t="shared" si="5"/>
        <v>914.07334873501554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5.24925</v>
      </c>
      <c r="E74">
        <f>GT_NG!Q74</f>
        <v>8.5968591961671539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812.28978370124173</v>
      </c>
      <c r="P74" s="36">
        <v>57.9</v>
      </c>
      <c r="Q74" s="36">
        <v>21.98</v>
      </c>
      <c r="R74" s="38">
        <v>0</v>
      </c>
      <c r="S74" s="38">
        <v>0</v>
      </c>
      <c r="T74" s="37">
        <f>SUMPRODUCT(LTA!J74:AN74,LTA!J$101:AN$101,LTA!J$104:AN$104)</f>
        <v>10.36</v>
      </c>
      <c r="U74" s="37">
        <f>SUMPRODUCT(LTA!J74:AN74,LTA!J$102:AN$102,LTA!J$104:AN$104)</f>
        <v>106.5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-150</v>
      </c>
      <c r="AC74">
        <f t="shared" si="3"/>
        <v>10.324831159071595</v>
      </c>
      <c r="AD74">
        <f t="shared" si="4"/>
        <v>917.55106173833735</v>
      </c>
      <c r="AE74">
        <f>'IDT-1'!C74</f>
        <v>0</v>
      </c>
      <c r="AF74" s="24"/>
      <c r="AG74">
        <f t="shared" si="5"/>
        <v>917.55106173833735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5.24925</v>
      </c>
      <c r="E75">
        <f>GT_NG!Q75</f>
        <v>8.5968591961671539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818.99826273065651</v>
      </c>
      <c r="P75" s="36">
        <v>57.9</v>
      </c>
      <c r="Q75" s="36">
        <v>21.98</v>
      </c>
      <c r="R75" s="38">
        <v>0</v>
      </c>
      <c r="S75" s="38">
        <v>0</v>
      </c>
      <c r="T75" s="37">
        <f>SUMPRODUCT(LTA!J75:AN75,LTA!J$101:AN$101,LTA!J$104:AN$104)</f>
        <v>10.37</v>
      </c>
      <c r="U75" s="37">
        <f>SUMPRODUCT(LTA!J75:AN75,LTA!J$102:AN$102,LTA!J$104:AN$104)</f>
        <v>105.5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-150</v>
      </c>
      <c r="AC75">
        <f t="shared" si="3"/>
        <v>10.372866382918678</v>
      </c>
      <c r="AD75">
        <f t="shared" si="4"/>
        <v>923.22150554390498</v>
      </c>
      <c r="AE75">
        <f>'IDT-1'!C75</f>
        <v>5</v>
      </c>
      <c r="AF75" s="24"/>
      <c r="AG75">
        <f t="shared" si="5"/>
        <v>928.22150554390498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5.24925</v>
      </c>
      <c r="E76">
        <f>GT_NG!Q76</f>
        <v>8.5968591961671539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819.9690338975746</v>
      </c>
      <c r="P76" s="36">
        <v>57.9</v>
      </c>
      <c r="Q76" s="36">
        <v>21.98</v>
      </c>
      <c r="R76" s="38">
        <v>0</v>
      </c>
      <c r="S76" s="38">
        <v>0</v>
      </c>
      <c r="T76" s="37">
        <f>SUMPRODUCT(LTA!J76:AN76,LTA!J$101:AN$101,LTA!J$104:AN$104)</f>
        <v>10</v>
      </c>
      <c r="U76" s="37">
        <f>SUMPRODUCT(LTA!J76:AN76,LTA!J$102:AN$102,LTA!J$104:AN$104)</f>
        <v>105.5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-150</v>
      </c>
      <c r="AC76">
        <f t="shared" si="3"/>
        <v>10.377912860720791</v>
      </c>
      <c r="AD76">
        <f t="shared" si="4"/>
        <v>923.81723023302095</v>
      </c>
      <c r="AE76">
        <f>'IDT-1'!C76</f>
        <v>15</v>
      </c>
      <c r="AF76" s="24"/>
      <c r="AG76">
        <f t="shared" si="5"/>
        <v>938.81723023302095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5.24925</v>
      </c>
      <c r="E77">
        <f>GT_NG!Q77</f>
        <v>8.5968591961671539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804.4045948162767</v>
      </c>
      <c r="P77" s="36">
        <v>57.9</v>
      </c>
      <c r="Q77" s="36">
        <v>21.98</v>
      </c>
      <c r="R77" s="38">
        <v>0</v>
      </c>
      <c r="S77" s="38">
        <v>0</v>
      </c>
      <c r="T77" s="37">
        <f>SUMPRODUCT(LTA!J77:AN77,LTA!J$101:AN$101,LTA!J$104:AN$104)</f>
        <v>10</v>
      </c>
      <c r="U77" s="37">
        <f>SUMPRODUCT(LTA!J77:AN77,LTA!J$102:AN$102,LTA!J$104:AN$104)</f>
        <v>105.5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-150</v>
      </c>
      <c r="AC77">
        <f t="shared" si="3"/>
        <v>10.247171572437887</v>
      </c>
      <c r="AD77">
        <f t="shared" si="4"/>
        <v>908.38353244000598</v>
      </c>
      <c r="AE77">
        <f>'IDT-1'!C77</f>
        <v>20</v>
      </c>
      <c r="AF77" s="24"/>
      <c r="AG77">
        <f t="shared" si="5"/>
        <v>928.38353244000598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5.24925</v>
      </c>
      <c r="E78">
        <f>GT_NG!Q78</f>
        <v>8.5968591961671539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792.41808503614732</v>
      </c>
      <c r="P78" s="36">
        <v>57.9</v>
      </c>
      <c r="Q78" s="36">
        <v>21.98</v>
      </c>
      <c r="R78" s="38">
        <v>0</v>
      </c>
      <c r="S78" s="38">
        <v>0</v>
      </c>
      <c r="T78" s="37">
        <f>SUMPRODUCT(LTA!J78:AN78,LTA!J$101:AN$101,LTA!J$104:AN$104)</f>
        <v>10</v>
      </c>
      <c r="U78" s="37">
        <f>SUMPRODUCT(LTA!J78:AN78,LTA!J$102:AN$102,LTA!J$104:AN$104)</f>
        <v>105.5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-150</v>
      </c>
      <c r="AC78">
        <f t="shared" si="3"/>
        <v>10.146484890284801</v>
      </c>
      <c r="AD78">
        <f t="shared" si="4"/>
        <v>896.49770934202968</v>
      </c>
      <c r="AE78">
        <f>'IDT-1'!C78</f>
        <v>0</v>
      </c>
      <c r="AF78" s="24"/>
      <c r="AG78">
        <f t="shared" si="5"/>
        <v>896.49770934202968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5.24925</v>
      </c>
      <c r="E79">
        <f>GT_NG!Q79</f>
        <v>8.5968591961671539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786.08555604431194</v>
      </c>
      <c r="P79" s="36">
        <v>57.9</v>
      </c>
      <c r="Q79" s="36">
        <v>21.98</v>
      </c>
      <c r="R79" s="38">
        <v>0</v>
      </c>
      <c r="S79" s="38">
        <v>0</v>
      </c>
      <c r="T79" s="37">
        <f>SUMPRODUCT(LTA!J79:AN79,LTA!J$101:AN$101,LTA!J$104:AN$104)</f>
        <v>10.99</v>
      </c>
      <c r="U79" s="37">
        <f>SUMPRODUCT(LTA!J79:AN79,LTA!J$102:AN$102,LTA!J$104:AN$104)</f>
        <v>105.5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-150</v>
      </c>
      <c r="AC79">
        <f t="shared" si="3"/>
        <v>10.101607646753383</v>
      </c>
      <c r="AD79">
        <f t="shared" si="4"/>
        <v>891.20005759372566</v>
      </c>
      <c r="AE79">
        <f>'IDT-1'!C79</f>
        <v>5</v>
      </c>
      <c r="AF79" s="24"/>
      <c r="AG79">
        <f t="shared" si="5"/>
        <v>896.20005759372566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5.24925</v>
      </c>
      <c r="E80">
        <f>GT_NG!Q80</f>
        <v>8.5968591961671539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768.31050816715049</v>
      </c>
      <c r="P80" s="36">
        <v>57.9</v>
      </c>
      <c r="Q80" s="36">
        <v>21.98</v>
      </c>
      <c r="R80" s="38">
        <v>0</v>
      </c>
      <c r="S80" s="38">
        <v>0</v>
      </c>
      <c r="T80" s="37">
        <f>SUMPRODUCT(LTA!J80:AN80,LTA!J$101:AN$101,LTA!J$104:AN$104)</f>
        <v>11.61</v>
      </c>
      <c r="U80" s="37">
        <f>SUMPRODUCT(LTA!J80:AN80,LTA!J$102:AN$102,LTA!J$104:AN$104)</f>
        <v>105.5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-150</v>
      </c>
      <c r="AC80">
        <f t="shared" si="3"/>
        <v>9.9575052445852261</v>
      </c>
      <c r="AD80">
        <f t="shared" si="4"/>
        <v>874.18911211873228</v>
      </c>
      <c r="AE80">
        <f>'IDT-1'!C80</f>
        <v>15</v>
      </c>
      <c r="AF80" s="24"/>
      <c r="AG80">
        <f t="shared" si="5"/>
        <v>889.18911211873228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5.24925</v>
      </c>
      <c r="E81">
        <f>GT_NG!Q81</f>
        <v>8.5968591961671539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763.28241356709418</v>
      </c>
      <c r="P81" s="36">
        <v>57.9</v>
      </c>
      <c r="Q81" s="36">
        <v>21.98</v>
      </c>
      <c r="R81" s="38">
        <v>0</v>
      </c>
      <c r="S81" s="38">
        <v>0</v>
      </c>
      <c r="T81" s="37">
        <f>SUMPRODUCT(LTA!J81:AN81,LTA!J$101:AN$101,LTA!J$104:AN$104)</f>
        <v>12.08</v>
      </c>
      <c r="U81" s="37">
        <f>SUMPRODUCT(LTA!J81:AN81,LTA!J$102:AN$102,LTA!J$104:AN$104)</f>
        <v>105.5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-150</v>
      </c>
      <c r="AC81">
        <f t="shared" si="3"/>
        <v>9.9192172499447544</v>
      </c>
      <c r="AD81">
        <f t="shared" si="4"/>
        <v>869.66930551331666</v>
      </c>
      <c r="AE81">
        <f>'IDT-1'!C81</f>
        <v>15</v>
      </c>
      <c r="AF81" s="24"/>
      <c r="AG81">
        <f t="shared" si="5"/>
        <v>884.66930551331666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5.24925</v>
      </c>
      <c r="E82">
        <f>GT_NG!Q82</f>
        <v>8.5968591961671539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756.89547777891005</v>
      </c>
      <c r="P82" s="36">
        <v>57.9</v>
      </c>
      <c r="Q82" s="36">
        <v>21.98</v>
      </c>
      <c r="R82" s="38">
        <v>0</v>
      </c>
      <c r="S82" s="38">
        <v>0</v>
      </c>
      <c r="T82" s="37">
        <f>SUMPRODUCT(LTA!J82:AN82,LTA!J$101:AN$101,LTA!J$104:AN$104)</f>
        <v>12.77</v>
      </c>
      <c r="U82" s="37">
        <f>SUMPRODUCT(LTA!J82:AN82,LTA!J$102:AN$102,LTA!J$104:AN$104)</f>
        <v>105.5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-150</v>
      </c>
      <c r="AC82">
        <f t="shared" si="3"/>
        <v>9.8713629893240071</v>
      </c>
      <c r="AD82">
        <f t="shared" si="4"/>
        <v>864.0202239857532</v>
      </c>
      <c r="AE82">
        <f>'IDT-1'!C82</f>
        <v>10</v>
      </c>
      <c r="AF82" s="24"/>
      <c r="AG82">
        <f t="shared" si="5"/>
        <v>874.0202239857532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5.24925</v>
      </c>
      <c r="E83">
        <f>GT_NG!Q83</f>
        <v>8.5968591961671539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748.38922875538458</v>
      </c>
      <c r="P83" s="36">
        <v>57.9</v>
      </c>
      <c r="Q83" s="36">
        <v>21.98</v>
      </c>
      <c r="R83" s="38">
        <v>0</v>
      </c>
      <c r="S83" s="38">
        <v>0</v>
      </c>
      <c r="T83" s="37">
        <f>SUMPRODUCT(LTA!J83:AN83,LTA!J$101:AN$101,LTA!J$104:AN$104)</f>
        <v>11.53</v>
      </c>
      <c r="U83" s="37">
        <f>SUMPRODUCT(LTA!J83:AN83,LTA!J$102:AN$102,LTA!J$104:AN$104)</f>
        <v>105.5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-50</v>
      </c>
      <c r="AC83">
        <f t="shared" si="3"/>
        <v>9.1972250340330497</v>
      </c>
      <c r="AD83">
        <f t="shared" si="4"/>
        <v>904.94811291751864</v>
      </c>
      <c r="AE83">
        <f>'IDT-1'!C83</f>
        <v>-50</v>
      </c>
      <c r="AF83" s="24"/>
      <c r="AG83">
        <f t="shared" si="5"/>
        <v>854.94811291751864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-40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5.24925</v>
      </c>
      <c r="E84">
        <f>GT_NG!Q84</f>
        <v>8.5968591961671539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748.12018495538462</v>
      </c>
      <c r="P84" s="36">
        <v>57.9</v>
      </c>
      <c r="Q84" s="36">
        <v>21.98</v>
      </c>
      <c r="R84" s="38">
        <v>0</v>
      </c>
      <c r="S84" s="38">
        <v>0</v>
      </c>
      <c r="T84" s="37">
        <f>SUMPRODUCT(LTA!J84:AN84,LTA!J$101:AN$101,LTA!J$104:AN$104)</f>
        <v>11.26</v>
      </c>
      <c r="U84" s="37">
        <f>SUMPRODUCT(LTA!J84:AN84,LTA!J$102:AN$102,LTA!J$104:AN$104)</f>
        <v>105.5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-50</v>
      </c>
      <c r="AC84">
        <f t="shared" si="3"/>
        <v>9.1757547506632715</v>
      </c>
      <c r="AD84">
        <f t="shared" si="4"/>
        <v>906.43053940088851</v>
      </c>
      <c r="AE84">
        <f>'IDT-1'!C84</f>
        <v>-65</v>
      </c>
      <c r="AF84" s="24"/>
      <c r="AG84">
        <f t="shared" si="5"/>
        <v>841.43053940088851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-38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4.7826500000000003</v>
      </c>
      <c r="E85">
        <f>GT_NG!Q85</f>
        <v>8.5968591961671539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747.23495994691007</v>
      </c>
      <c r="P85" s="36">
        <v>57.9</v>
      </c>
      <c r="Q85" s="36">
        <v>21.98</v>
      </c>
      <c r="R85" s="38">
        <v>0</v>
      </c>
      <c r="S85" s="38">
        <v>0</v>
      </c>
      <c r="T85" s="37">
        <f>SUMPRODUCT(LTA!J85:AN85,LTA!J$101:AN$101,LTA!J$104:AN$104)</f>
        <v>11</v>
      </c>
      <c r="U85" s="37">
        <f>SUMPRODUCT(LTA!J85:AN85,LTA!J$102:AN$102,LTA!J$104:AN$104)</f>
        <v>105.5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-50</v>
      </c>
      <c r="AC85">
        <f t="shared" si="3"/>
        <v>9.1368019474174176</v>
      </c>
      <c r="AD85">
        <f t="shared" si="4"/>
        <v>907.85766719565981</v>
      </c>
      <c r="AE85">
        <f>'IDT-1'!C85</f>
        <v>-75</v>
      </c>
      <c r="AF85" s="24"/>
      <c r="AG85">
        <f t="shared" si="5"/>
        <v>832.85766719565981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-35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4.7826500000000003</v>
      </c>
      <c r="E86">
        <f>GT_NG!Q86</f>
        <v>8.5968591961671539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46.81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704.71136727130715</v>
      </c>
      <c r="P86" s="36">
        <v>57.9</v>
      </c>
      <c r="Q86" s="36">
        <v>21.98</v>
      </c>
      <c r="R86" s="38">
        <v>0</v>
      </c>
      <c r="S86" s="38">
        <v>0</v>
      </c>
      <c r="T86" s="37">
        <f>SUMPRODUCT(LTA!J86:AN86,LTA!J$101:AN$101,LTA!J$104:AN$104)</f>
        <v>11</v>
      </c>
      <c r="U86" s="37">
        <f>SUMPRODUCT(LTA!J86:AN86,LTA!J$102:AN$102,LTA!J$104:AN$104)</f>
        <v>105.5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-90</v>
      </c>
      <c r="AA86" s="75">
        <f>STOA!I86</f>
        <v>0</v>
      </c>
      <c r="AB86" s="75">
        <f>-STOA!O86</f>
        <v>-50</v>
      </c>
      <c r="AC86">
        <f t="shared" si="3"/>
        <v>9.2607214438112528</v>
      </c>
      <c r="AD86">
        <f t="shared" si="4"/>
        <v>812.02015502366305</v>
      </c>
      <c r="AE86">
        <f>'IDT-1'!C86</f>
        <v>0</v>
      </c>
      <c r="AF86" s="24"/>
      <c r="AG86">
        <f t="shared" si="5"/>
        <v>812.02015502366305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4.7826500000000003</v>
      </c>
      <c r="E87">
        <f>GT_NG!Q87</f>
        <v>8.5968591961671539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46.81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622.70142752865615</v>
      </c>
      <c r="P87" s="36">
        <v>57.9</v>
      </c>
      <c r="Q87" s="36">
        <v>11.000000000000002</v>
      </c>
      <c r="R87" s="38">
        <v>0</v>
      </c>
      <c r="S87" s="38">
        <v>0</v>
      </c>
      <c r="T87" s="37">
        <f>SUMPRODUCT(LTA!J87:AN87,LTA!J$101:AN$101,LTA!J$104:AN$104)</f>
        <v>11</v>
      </c>
      <c r="U87" s="37">
        <f>SUMPRODUCT(LTA!J87:AN87,LTA!J$102:AN$102,LTA!J$104:AN$104)</f>
        <v>91.36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-6</v>
      </c>
      <c r="AA87" s="75">
        <f>STOA!I87</f>
        <v>0</v>
      </c>
      <c r="AB87" s="75">
        <f>-STOA!O87</f>
        <v>-50</v>
      </c>
      <c r="AC87">
        <f t="shared" si="3"/>
        <v>7.6492527010823022</v>
      </c>
      <c r="AD87">
        <f t="shared" si="4"/>
        <v>790.50168402374095</v>
      </c>
      <c r="AE87">
        <f>'IDT-1'!C87</f>
        <v>-1</v>
      </c>
      <c r="AF87" s="24"/>
      <c r="AG87">
        <f t="shared" si="5"/>
        <v>789.50168402374095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4.7826500000000003</v>
      </c>
      <c r="E88">
        <f>GT_NG!Q88</f>
        <v>8.5968591961671539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46.81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622.70231192301515</v>
      </c>
      <c r="P88" s="36">
        <v>57.9</v>
      </c>
      <c r="Q88" s="36">
        <v>10.55</v>
      </c>
      <c r="R88" s="38">
        <v>0</v>
      </c>
      <c r="S88" s="38">
        <v>0</v>
      </c>
      <c r="T88" s="37">
        <f>SUMPRODUCT(LTA!J88:AN88,LTA!J$101:AN$101,LTA!J$104:AN$104)</f>
        <v>11</v>
      </c>
      <c r="U88" s="37">
        <f>SUMPRODUCT(LTA!J88:AN88,LTA!J$102:AN$102,LTA!J$104:AN$104)</f>
        <v>76.959999999999994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-1</v>
      </c>
      <c r="AA88" s="75">
        <f>STOA!I88</f>
        <v>0</v>
      </c>
      <c r="AB88" s="75">
        <f>-STOA!O88</f>
        <v>-50</v>
      </c>
      <c r="AC88">
        <f t="shared" si="3"/>
        <v>7.4821643413704733</v>
      </c>
      <c r="AD88">
        <f t="shared" si="4"/>
        <v>780.81965677781182</v>
      </c>
      <c r="AE88">
        <f>'IDT-1'!C88</f>
        <v>-6</v>
      </c>
      <c r="AF88" s="24"/>
      <c r="AG88">
        <f t="shared" si="5"/>
        <v>774.81965677781182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4.7826500000000003</v>
      </c>
      <c r="E89">
        <f>GT_NG!Q89</f>
        <v>7.990762124711317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46.81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622.7072133510336</v>
      </c>
      <c r="P89" s="36">
        <v>57.9</v>
      </c>
      <c r="Q89" s="36">
        <v>10.18</v>
      </c>
      <c r="R89" s="38">
        <v>0</v>
      </c>
      <c r="S89" s="38">
        <v>0</v>
      </c>
      <c r="T89" s="37">
        <f>SUMPRODUCT(LTA!J89:AN89,LTA!J$101:AN$101,LTA!J$104:AN$104)</f>
        <v>11</v>
      </c>
      <c r="U89" s="37">
        <f>SUMPRODUCT(LTA!J89:AN89,LTA!J$102:AN$102,LTA!J$104:AN$104)</f>
        <v>77.92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-11</v>
      </c>
      <c r="AA89" s="75">
        <f>STOA!I89</f>
        <v>0</v>
      </c>
      <c r="AB89" s="75">
        <f>-STOA!O89</f>
        <v>-50</v>
      </c>
      <c r="AC89">
        <f t="shared" si="3"/>
        <v>7.5667818752144891</v>
      </c>
      <c r="AD89">
        <f t="shared" si="4"/>
        <v>770.72384360053036</v>
      </c>
      <c r="AE89">
        <f>'IDT-1'!C89</f>
        <v>0</v>
      </c>
      <c r="AF89" s="24"/>
      <c r="AG89">
        <f t="shared" si="5"/>
        <v>770.72384360053036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4.7826500000000003</v>
      </c>
      <c r="E90">
        <f>GT_NG!Q90</f>
        <v>7.9697351828499379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46.81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622.70761756740217</v>
      </c>
      <c r="P90" s="36">
        <v>57.9</v>
      </c>
      <c r="Q90" s="36">
        <v>10.18</v>
      </c>
      <c r="R90" s="38">
        <v>0</v>
      </c>
      <c r="S90" s="38">
        <v>0</v>
      </c>
      <c r="T90" s="37">
        <f>SUMPRODUCT(LTA!J90:AN90,LTA!J$101:AN$101,LTA!J$104:AN$104)</f>
        <v>11</v>
      </c>
      <c r="U90" s="37">
        <f>SUMPRODUCT(LTA!J90:AN90,LTA!J$102:AN$102,LTA!J$104:AN$104)</f>
        <v>77.92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-31</v>
      </c>
      <c r="AA90" s="75">
        <f>STOA!I90</f>
        <v>0</v>
      </c>
      <c r="AB90" s="75">
        <f>-STOA!O90</f>
        <v>-50</v>
      </c>
      <c r="AC90">
        <f t="shared" si="3"/>
        <v>7.7360317988181313</v>
      </c>
      <c r="AD90">
        <f t="shared" si="4"/>
        <v>750.53397095143396</v>
      </c>
      <c r="AE90">
        <f>'IDT-1'!C90</f>
        <v>0</v>
      </c>
      <c r="AF90" s="24"/>
      <c r="AG90">
        <f t="shared" si="5"/>
        <v>750.53397095143396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4.7826500000000003</v>
      </c>
      <c r="E91">
        <f>GT_NG!Q91</f>
        <v>7.9697351828499379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46.81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628.96464599077581</v>
      </c>
      <c r="P91" s="36">
        <v>57.9</v>
      </c>
      <c r="Q91" s="36">
        <v>10.119999999999999</v>
      </c>
      <c r="R91" s="38">
        <v>0</v>
      </c>
      <c r="S91" s="38">
        <v>0</v>
      </c>
      <c r="T91" s="37">
        <f>SUMPRODUCT(LTA!J91:AN91,LTA!J$101:AN$101,LTA!J$104:AN$104)</f>
        <v>11.33</v>
      </c>
      <c r="U91" s="37">
        <f>SUMPRODUCT(LTA!J91:AN91,LTA!J$102:AN$102,LTA!J$104:AN$104)</f>
        <v>51.319999999999993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-75.489999999999995</v>
      </c>
      <c r="AC91">
        <f t="shared" si="3"/>
        <v>7.605454335759223</v>
      </c>
      <c r="AD91">
        <f t="shared" si="4"/>
        <v>726.10157683786667</v>
      </c>
      <c r="AE91">
        <f>'IDT-1'!C91</f>
        <v>0</v>
      </c>
      <c r="AF91" s="24"/>
      <c r="AG91">
        <f t="shared" si="5"/>
        <v>726.10157683786667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4.7826500000000003</v>
      </c>
      <c r="E92">
        <f>GT_NG!Q92</f>
        <v>7.9697351828499379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46.81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624.36316651291361</v>
      </c>
      <c r="P92" s="36">
        <v>44.137876863876869</v>
      </c>
      <c r="Q92" s="36">
        <v>10.119999999999999</v>
      </c>
      <c r="R92" s="38">
        <v>0</v>
      </c>
      <c r="S92" s="38">
        <v>0</v>
      </c>
      <c r="T92" s="37">
        <f>SUMPRODUCT(LTA!J92:AN92,LTA!J$101:AN$101,LTA!J$104:AN$104)</f>
        <v>11.67</v>
      </c>
      <c r="U92" s="37">
        <f>SUMPRODUCT(LTA!J92:AN92,LTA!J$102:AN$102,LTA!J$104:AN$104)</f>
        <v>51.319999999999993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-75.489999999999995</v>
      </c>
      <c r="AC92">
        <f t="shared" si="3"/>
        <v>7.4964118624261902</v>
      </c>
      <c r="AD92">
        <f t="shared" si="4"/>
        <v>703.18701669721418</v>
      </c>
      <c r="AE92">
        <f>'IDT-1'!C92</f>
        <v>0</v>
      </c>
      <c r="AF92" s="24"/>
      <c r="AG92">
        <f t="shared" si="5"/>
        <v>703.18701669721418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-15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4.7826500000000003</v>
      </c>
      <c r="E93">
        <f>GT_NG!Q93</f>
        <v>7.9697351828499379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48.433689877521353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618.98340385592689</v>
      </c>
      <c r="P93" s="36">
        <v>33.581701804175957</v>
      </c>
      <c r="Q93" s="36">
        <v>10.120000000000001</v>
      </c>
      <c r="R93" s="38">
        <v>0</v>
      </c>
      <c r="S93" s="38">
        <v>0</v>
      </c>
      <c r="T93" s="37">
        <f>SUMPRODUCT(LTA!J93:AN93,LTA!J$101:AN$101,LTA!J$104:AN$104)</f>
        <v>12</v>
      </c>
      <c r="U93" s="37">
        <f>SUMPRODUCT(LTA!J93:AN93,LTA!J$102:AN$102,LTA!J$104:AN$104)</f>
        <v>54.44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-14</v>
      </c>
      <c r="AA93" s="75">
        <f>STOA!I93</f>
        <v>0</v>
      </c>
      <c r="AB93" s="75">
        <f>-STOA!O93</f>
        <v>-75.489999999999995</v>
      </c>
      <c r="AC93">
        <f t="shared" si="3"/>
        <v>7.5661209773500868</v>
      </c>
      <c r="AD93">
        <f t="shared" si="4"/>
        <v>673.25505974312398</v>
      </c>
      <c r="AE93">
        <f>'IDT-1'!C93</f>
        <v>0</v>
      </c>
      <c r="AF93" s="24"/>
      <c r="AG93">
        <f t="shared" si="5"/>
        <v>673.25505974312398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-20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4.7826500000000003</v>
      </c>
      <c r="E94">
        <f>GT_NG!Q94</f>
        <v>7.9697351828499379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48.433689877521353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618.44469894057715</v>
      </c>
      <c r="P94" s="36">
        <v>33.581848508202135</v>
      </c>
      <c r="Q94" s="36">
        <v>10.120000000000001</v>
      </c>
      <c r="R94" s="38">
        <v>0</v>
      </c>
      <c r="S94" s="38">
        <v>0</v>
      </c>
      <c r="T94" s="37">
        <f>SUMPRODUCT(LTA!J94:AN94,LTA!J$101:AN$101,LTA!J$104:AN$104)</f>
        <v>12.49</v>
      </c>
      <c r="U94" s="37">
        <f>SUMPRODUCT(LTA!J94:AN94,LTA!J$102:AN$102,LTA!J$104:AN$104)</f>
        <v>54.44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-29</v>
      </c>
      <c r="AA94" s="75">
        <f>STOA!I94</f>
        <v>0</v>
      </c>
      <c r="AB94" s="75">
        <f>-STOA!O94</f>
        <v>-75.489999999999995</v>
      </c>
      <c r="AC94">
        <f t="shared" si="3"/>
        <v>7.6927804542483038</v>
      </c>
      <c r="AD94">
        <f t="shared" si="4"/>
        <v>658.0798420549022</v>
      </c>
      <c r="AE94">
        <f>'IDT-1'!C94</f>
        <v>-13</v>
      </c>
      <c r="AF94" s="24"/>
      <c r="AG94">
        <f t="shared" si="5"/>
        <v>645.0798420549022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-20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4.7826500000000003</v>
      </c>
      <c r="E95">
        <f>GT_NG!Q95</f>
        <v>7.9779749158764153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48.433689877521353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618.44393145735944</v>
      </c>
      <c r="P95" s="36">
        <v>28.781627275811381</v>
      </c>
      <c r="Q95" s="36">
        <v>9.59</v>
      </c>
      <c r="R95" s="38">
        <v>0</v>
      </c>
      <c r="S95" s="38">
        <v>0</v>
      </c>
      <c r="T95" s="37">
        <f>SUMPRODUCT(LTA!J95:AN95,LTA!J$101:AN$101,LTA!J$104:AN$104)</f>
        <v>12.54</v>
      </c>
      <c r="U95" s="37">
        <f>SUMPRODUCT(LTA!J95:AN95,LTA!J$102:AN$102,LTA!J$104:AN$104)</f>
        <v>54.44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-43</v>
      </c>
      <c r="AA95" s="75">
        <f>STOA!I95</f>
        <v>0</v>
      </c>
      <c r="AB95" s="75">
        <f>-STOA!O95</f>
        <v>-75.489999999999995</v>
      </c>
      <c r="AC95">
        <f t="shared" si="3"/>
        <v>7.9788645140652887</v>
      </c>
      <c r="AD95">
        <f>SUM(B95:AB95,AI95:AT95)-AC95</f>
        <v>613.52100901250321</v>
      </c>
      <c r="AE95">
        <f>'IDT-1'!C95</f>
        <v>0</v>
      </c>
      <c r="AF95" s="24"/>
      <c r="AG95">
        <f t="shared" si="5"/>
        <v>613.52100901250321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-45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4.7826500000000003</v>
      </c>
      <c r="E96">
        <f>GT_NG!Q96</f>
        <v>7.9779749158764153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48.433689877521353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619.80395068920143</v>
      </c>
      <c r="P96" s="36">
        <v>28.781627275811381</v>
      </c>
      <c r="Q96" s="36">
        <v>9.59</v>
      </c>
      <c r="R96" s="38">
        <v>0</v>
      </c>
      <c r="S96" s="38">
        <v>0</v>
      </c>
      <c r="T96" s="37">
        <f>SUMPRODUCT(LTA!J96:AN96,LTA!J$101:AN$101,LTA!J$104:AN$104)</f>
        <v>12.58</v>
      </c>
      <c r="U96" s="37">
        <f>SUMPRODUCT(LTA!J96:AN96,LTA!J$102:AN$102,LTA!J$104:AN$104)</f>
        <v>54.44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-68</v>
      </c>
      <c r="AA96" s="75">
        <f>STOA!I96</f>
        <v>0</v>
      </c>
      <c r="AB96" s="75">
        <f>-STOA!O96</f>
        <v>-75.489999999999995</v>
      </c>
      <c r="AC96">
        <f t="shared" si="3"/>
        <v>8.2024036187349907</v>
      </c>
      <c r="AD96">
        <f t="shared" si="4"/>
        <v>589.69748913967578</v>
      </c>
      <c r="AE96">
        <f>'IDT-1'!C96</f>
        <v>0</v>
      </c>
      <c r="AF96" s="24"/>
      <c r="AG96">
        <f t="shared" si="5"/>
        <v>589.69748913967578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-45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4.7826500000000003</v>
      </c>
      <c r="E97">
        <f>GT_NG!Q97</f>
        <v>7.9779749158764153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48.433689877521353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631.69523541780006</v>
      </c>
      <c r="P97" s="36">
        <v>28.781627275811381</v>
      </c>
      <c r="Q97" s="36">
        <v>9.59</v>
      </c>
      <c r="R97" s="38">
        <v>0</v>
      </c>
      <c r="S97" s="38">
        <v>0</v>
      </c>
      <c r="T97" s="37">
        <f>SUMPRODUCT(LTA!J97:AN97,LTA!J$101:AN$101,LTA!J$104:AN$104)</f>
        <v>12.59</v>
      </c>
      <c r="U97" s="37">
        <f>SUMPRODUCT(LTA!J97:AN97,LTA!J$102:AN$102,LTA!J$104:AN$104)</f>
        <v>54.44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-103</v>
      </c>
      <c r="AA97" s="75">
        <f>STOA!I97</f>
        <v>0</v>
      </c>
      <c r="AB97" s="75">
        <f>-STOA!O97</f>
        <v>-75.489999999999995</v>
      </c>
      <c r="AC97">
        <f t="shared" si="3"/>
        <v>8.6412207194507786</v>
      </c>
      <c r="AD97">
        <f t="shared" si="4"/>
        <v>561.15995676755847</v>
      </c>
      <c r="AE97">
        <f>'IDT-1'!C97</f>
        <v>0</v>
      </c>
      <c r="AF97" s="24"/>
      <c r="AG97">
        <f t="shared" si="5"/>
        <v>561.15995676755847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-50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4.7826500000000003</v>
      </c>
      <c r="E98">
        <f>GT_NG!Q98</f>
        <v>7.9779749158764153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48.433689877521353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631.6937925353825</v>
      </c>
      <c r="P98" s="36">
        <v>28.79</v>
      </c>
      <c r="Q98" s="36">
        <v>9.59</v>
      </c>
      <c r="R98" s="38">
        <v>0</v>
      </c>
      <c r="S98" s="38">
        <v>0</v>
      </c>
      <c r="T98" s="37">
        <f>SUMPRODUCT(LTA!J98:AN98,LTA!J$101:AN$101,LTA!J$104:AN$104)</f>
        <v>12</v>
      </c>
      <c r="U98" s="37">
        <f>SUMPRODUCT(LTA!J98:AN98,LTA!J$102:AN$102,LTA!J$104:AN$104)</f>
        <v>54.44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-133</v>
      </c>
      <c r="AA98" s="75">
        <f>STOA!I98</f>
        <v>0</v>
      </c>
      <c r="AB98" s="75">
        <f>-STOA!O98</f>
        <v>-75.489999999999995</v>
      </c>
      <c r="AC98">
        <f t="shared" si="3"/>
        <v>8.9073999773181072</v>
      </c>
      <c r="AD98">
        <f t="shared" si="4"/>
        <v>528.31070735146204</v>
      </c>
      <c r="AE98">
        <f>'IDT-1'!C98</f>
        <v>0</v>
      </c>
      <c r="AF98" s="24"/>
      <c r="AG98">
        <f t="shared" si="5"/>
        <v>528.31070735146204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-52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0.13193698250000005</v>
      </c>
      <c r="E99">
        <f t="shared" si="6"/>
        <v>0.14715279461854031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1.1814908291426494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16.306721523700109</v>
      </c>
      <c r="P99" s="36">
        <f t="shared" si="6"/>
        <v>1.2973640772509216</v>
      </c>
      <c r="Q99" s="36">
        <f t="shared" si="6"/>
        <v>0.37843609225026648</v>
      </c>
      <c r="R99" s="38">
        <f t="shared" si="6"/>
        <v>0.21629321717636735</v>
      </c>
      <c r="S99" s="38">
        <f t="shared" si="6"/>
        <v>0</v>
      </c>
      <c r="T99" s="37">
        <f t="shared" si="6"/>
        <v>1.7069749999999999</v>
      </c>
      <c r="U99" s="37">
        <f t="shared" si="6"/>
        <v>1.9950749999999997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-2.0037500000000001</v>
      </c>
      <c r="AA99" s="75">
        <f t="shared" si="6"/>
        <v>0</v>
      </c>
      <c r="AB99" s="75">
        <f t="shared" si="6"/>
        <v>-2.6539199999999998</v>
      </c>
      <c r="AC99">
        <f t="shared" si="6"/>
        <v>0.24100339465175846</v>
      </c>
      <c r="AD99">
        <f t="shared" si="6"/>
        <v>17.873372121987099</v>
      </c>
      <c r="AE99">
        <f t="shared" si="6"/>
        <v>-5.4671500000000005E-2</v>
      </c>
      <c r="AG99">
        <f t="shared" si="6"/>
        <v>17.818700621987098</v>
      </c>
      <c r="AI99">
        <f t="shared" si="6"/>
        <v>0</v>
      </c>
      <c r="AJ99">
        <f t="shared" si="6"/>
        <v>0</v>
      </c>
      <c r="AK99">
        <f t="shared" si="6"/>
        <v>1.8850000000000002E-2</v>
      </c>
      <c r="AL99">
        <f t="shared" si="6"/>
        <v>-0.60824999999999996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R1:AR2"/>
    <mergeCell ref="AN1:AN2"/>
    <mergeCell ref="AL1:AL2"/>
    <mergeCell ref="AM1:AM2"/>
    <mergeCell ref="AO1:AO2"/>
    <mergeCell ref="AP1:AP2"/>
    <mergeCell ref="AQ1:AQ2"/>
    <mergeCell ref="L1:L2"/>
    <mergeCell ref="M1:M2"/>
    <mergeCell ref="N1:N2"/>
    <mergeCell ref="O1:O2"/>
    <mergeCell ref="P1:P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45304</v>
      </c>
      <c r="B1" s="215"/>
      <c r="C1" s="215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26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TWEPL!R3</f>
        <v>7.2215999999999996</v>
      </c>
      <c r="E3">
        <f>GT_NG!T3</f>
        <v>10.996910980061781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58.524458532646051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513.26548804455774</v>
      </c>
      <c r="P3" s="36">
        <v>19.190000000000001</v>
      </c>
      <c r="Q3" s="36">
        <v>7.6799999999999979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273.35000000000002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1.47</v>
      </c>
      <c r="AB3" s="75">
        <f>-STOA!P3</f>
        <v>0</v>
      </c>
      <c r="AC3">
        <f>SUMIF(B3:AB3,"&gt;0")*$AC$2-SUMIF(B3:AB3,"&lt;0")*($AC$2/(1-$AC$2))+SUMIF(AI3:AR3,"&gt;0")*$AC$2-SUMIF(AI3:AR3,"&lt;0")*($AC$2/(1-$AC$2))</f>
        <v>7.8714691411010396</v>
      </c>
      <c r="AD3">
        <f>SUM(B3:AB3,AI3:AT3)-AC3</f>
        <v>838.82698841616468</v>
      </c>
      <c r="AE3">
        <f>'IDT-1'!F3</f>
        <v>0</v>
      </c>
      <c r="AF3" s="24"/>
      <c r="AG3">
        <f>SUM(AD3:AF3)</f>
        <v>838.82698841616468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-45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7.5225</v>
      </c>
      <c r="E4">
        <f>GT_NG!T4</f>
        <v>10.996910980061781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58.524458532646051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472.74479778996647</v>
      </c>
      <c r="P4" s="36">
        <v>19.190000000000001</v>
      </c>
      <c r="Q4" s="36">
        <v>7.6799999999999979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270.91000000000003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1.47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7.4284153257135817</v>
      </c>
      <c r="AD4">
        <f t="shared" ref="AD4:AD67" si="1">SUM(B4:AB4,AI4:AT4)-AC4</f>
        <v>806.61025197696085</v>
      </c>
      <c r="AE4">
        <f>'IDT-1'!F4</f>
        <v>0</v>
      </c>
      <c r="AF4" s="24"/>
      <c r="AG4">
        <f t="shared" ref="AG4:AG67" si="2">SUM(AD4:AF4)</f>
        <v>806.61025197696085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-35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7.5225</v>
      </c>
      <c r="E5">
        <f>GT_NG!T5</f>
        <v>10.996910980061781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58.524458532646051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500.82158691364168</v>
      </c>
      <c r="P5" s="36">
        <v>19.190000000000001</v>
      </c>
      <c r="Q5" s="36">
        <v>7.6799999999999979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227.43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1.47</v>
      </c>
      <c r="AB5" s="75">
        <f>-STOA!P5</f>
        <v>0</v>
      </c>
      <c r="AC5">
        <f t="shared" si="0"/>
        <v>7.4260957202257885</v>
      </c>
      <c r="AD5">
        <f t="shared" si="1"/>
        <v>776.20936070612368</v>
      </c>
      <c r="AE5">
        <f>'IDT-1'!F5</f>
        <v>0</v>
      </c>
      <c r="AF5" s="24"/>
      <c r="AG5">
        <f t="shared" si="2"/>
        <v>776.20936070612368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-50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7.5225</v>
      </c>
      <c r="E6">
        <f>GT_NG!T6</f>
        <v>10.996910980061781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58.524458532646051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472.39688352472137</v>
      </c>
      <c r="P6" s="36">
        <v>19.190000000000001</v>
      </c>
      <c r="Q6" s="36">
        <v>7.6799999999999979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227.43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-4</v>
      </c>
      <c r="AA6" s="75">
        <f>STOA!J6</f>
        <v>1.47</v>
      </c>
      <c r="AB6" s="75">
        <f>-STOA!P6</f>
        <v>0</v>
      </c>
      <c r="AC6">
        <f t="shared" si="0"/>
        <v>7.1365012654095237</v>
      </c>
      <c r="AD6">
        <f t="shared" si="1"/>
        <v>754.07425177201969</v>
      </c>
      <c r="AE6">
        <f>'IDT-1'!F6</f>
        <v>0</v>
      </c>
      <c r="AF6" s="24"/>
      <c r="AG6">
        <f t="shared" si="2"/>
        <v>754.07425177201969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-40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7.5225</v>
      </c>
      <c r="E7">
        <f>GT_NG!T7</f>
        <v>10.996910980061781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58.524458532646051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473.1020460064363</v>
      </c>
      <c r="P7" s="36">
        <v>19.190000000000001</v>
      </c>
      <c r="Q7" s="36">
        <v>7.6799999999999979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227.43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-30</v>
      </c>
      <c r="AA7" s="75">
        <f>STOA!J7</f>
        <v>1.47</v>
      </c>
      <c r="AB7" s="75">
        <f>-STOA!P7</f>
        <v>0</v>
      </c>
      <c r="AC7">
        <f t="shared" si="0"/>
        <v>7.3626747311030449</v>
      </c>
      <c r="AD7">
        <f t="shared" si="1"/>
        <v>728.55324078804108</v>
      </c>
      <c r="AE7">
        <f>'IDT-1'!F7</f>
        <v>0</v>
      </c>
      <c r="AF7" s="24"/>
      <c r="AG7">
        <f t="shared" si="2"/>
        <v>728.55324078804108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-40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7.5225</v>
      </c>
      <c r="E8">
        <f>GT_NG!T8</f>
        <v>10.996910980061781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58.524458532646051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473.1020460064363</v>
      </c>
      <c r="P8" s="36">
        <v>19.190000000000001</v>
      </c>
      <c r="Q8" s="36">
        <v>7.6799999999999979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224.93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-51</v>
      </c>
      <c r="AA8" s="75">
        <f>STOA!J8</f>
        <v>1.47</v>
      </c>
      <c r="AB8" s="75">
        <f>-STOA!P8</f>
        <v>0</v>
      </c>
      <c r="AC8">
        <f t="shared" si="0"/>
        <v>7.5195690433257161</v>
      </c>
      <c r="AD8">
        <f t="shared" si="1"/>
        <v>704.8963464758184</v>
      </c>
      <c r="AE8">
        <f>'IDT-1'!F8</f>
        <v>0</v>
      </c>
      <c r="AF8" s="24"/>
      <c r="AG8">
        <f t="shared" si="2"/>
        <v>704.8963464758184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-40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7.5225</v>
      </c>
      <c r="E9">
        <f>GT_NG!T9</f>
        <v>10.996910980061781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58.524458532646051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479.6771162617801</v>
      </c>
      <c r="P9" s="36">
        <v>19.190000000000001</v>
      </c>
      <c r="Q9" s="36">
        <v>7.6799999999999979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224.93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-73</v>
      </c>
      <c r="AA9" s="75">
        <f>STOA!J9</f>
        <v>1.47</v>
      </c>
      <c r="AB9" s="75">
        <f>-STOA!P9</f>
        <v>0</v>
      </c>
      <c r="AC9">
        <f t="shared" si="0"/>
        <v>7.7611651034181621</v>
      </c>
      <c r="AD9">
        <f t="shared" si="1"/>
        <v>689.22982067106966</v>
      </c>
      <c r="AE9">
        <f>'IDT-1'!F9</f>
        <v>0</v>
      </c>
      <c r="AF9" s="24"/>
      <c r="AG9">
        <f t="shared" si="2"/>
        <v>689.22982067106966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-40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7.5225</v>
      </c>
      <c r="E10">
        <f>GT_NG!T10</f>
        <v>10.996910980061781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58.524458532646051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479.6771162617801</v>
      </c>
      <c r="P10" s="36">
        <v>19.190000000000001</v>
      </c>
      <c r="Q10" s="36">
        <v>7.6799999999999979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224.93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-88</v>
      </c>
      <c r="AA10" s="75">
        <f>STOA!J10</f>
        <v>1.47</v>
      </c>
      <c r="AB10" s="75">
        <f>-STOA!P10</f>
        <v>0</v>
      </c>
      <c r="AC10">
        <f t="shared" si="0"/>
        <v>7.8882324692914976</v>
      </c>
      <c r="AD10">
        <f t="shared" si="1"/>
        <v>674.1027533051963</v>
      </c>
      <c r="AE10">
        <f>'IDT-1'!F10</f>
        <v>0</v>
      </c>
      <c r="AF10" s="24"/>
      <c r="AG10">
        <f t="shared" si="2"/>
        <v>674.1027533051963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-40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7.5225</v>
      </c>
      <c r="E11">
        <f>GT_NG!T11</f>
        <v>10.996910980061781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58.524458532646051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473.17746326178013</v>
      </c>
      <c r="P11" s="36">
        <v>19.190000000000001</v>
      </c>
      <c r="Q11" s="36">
        <v>7.6799999999999979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224.93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-93</v>
      </c>
      <c r="AA11" s="75">
        <f>STOA!J11</f>
        <v>1.47</v>
      </c>
      <c r="AB11" s="75">
        <f>-STOA!P11</f>
        <v>0</v>
      </c>
      <c r="AC11">
        <f t="shared" si="0"/>
        <v>7.9607027499648355</v>
      </c>
      <c r="AD11">
        <f t="shared" si="1"/>
        <v>652.53063002452313</v>
      </c>
      <c r="AE11">
        <f>'IDT-1'!F11</f>
        <v>0</v>
      </c>
      <c r="AF11" s="24"/>
      <c r="AG11">
        <f t="shared" si="2"/>
        <v>652.53063002452313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-50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7.5225</v>
      </c>
      <c r="E12">
        <f>GT_NG!T12</f>
        <v>10.996910980061781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58.524458532646051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473.17746326178013</v>
      </c>
      <c r="P12" s="36">
        <v>19.190000000000001</v>
      </c>
      <c r="Q12" s="36">
        <v>7.6799999999999979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224.93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-104</v>
      </c>
      <c r="AA12" s="75">
        <f>STOA!J12</f>
        <v>1.47</v>
      </c>
      <c r="AB12" s="75">
        <f>-STOA!P12</f>
        <v>0</v>
      </c>
      <c r="AC12">
        <f t="shared" si="0"/>
        <v>8.0115296963141702</v>
      </c>
      <c r="AD12">
        <f t="shared" si="1"/>
        <v>646.47980307817386</v>
      </c>
      <c r="AE12">
        <f>'IDT-1'!F12</f>
        <v>0</v>
      </c>
      <c r="AF12" s="24"/>
      <c r="AG12">
        <f t="shared" si="2"/>
        <v>646.47980307817386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-45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7.5225</v>
      </c>
      <c r="E13">
        <f>GT_NG!T13</f>
        <v>10.996910980061781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58.524458532646051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472.22142800637778</v>
      </c>
      <c r="P13" s="36">
        <v>19.190000000000001</v>
      </c>
      <c r="Q13" s="36">
        <v>7.6799999999999979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224.93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-112</v>
      </c>
      <c r="AA13" s="75">
        <f>STOA!J13</f>
        <v>1.47</v>
      </c>
      <c r="AB13" s="75">
        <f>-STOA!P13</f>
        <v>0</v>
      </c>
      <c r="AC13">
        <f t="shared" si="0"/>
        <v>8.1136240505923478</v>
      </c>
      <c r="AD13">
        <f t="shared" si="1"/>
        <v>632.42167346849328</v>
      </c>
      <c r="AE13">
        <f>'IDT-1'!F13</f>
        <v>0</v>
      </c>
      <c r="AF13" s="24"/>
      <c r="AG13">
        <f t="shared" si="2"/>
        <v>632.42167346849328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-50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7.5225</v>
      </c>
      <c r="E14">
        <f>GT_NG!T14</f>
        <v>10.996910980061781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58.524458532646051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472.22142800637778</v>
      </c>
      <c r="P14" s="36">
        <v>19.190000000000001</v>
      </c>
      <c r="Q14" s="36">
        <v>7.6799999999999979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224.93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-119</v>
      </c>
      <c r="AA14" s="75">
        <f>STOA!J14</f>
        <v>1.47</v>
      </c>
      <c r="AB14" s="75">
        <f>-STOA!P14</f>
        <v>0</v>
      </c>
      <c r="AC14">
        <f t="shared" si="0"/>
        <v>8.1729221546665709</v>
      </c>
      <c r="AD14">
        <f t="shared" si="1"/>
        <v>625.36237536441899</v>
      </c>
      <c r="AE14">
        <f>'IDT-1'!F14</f>
        <v>0</v>
      </c>
      <c r="AF14" s="24"/>
      <c r="AG14">
        <f t="shared" si="2"/>
        <v>625.36237536441899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-50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7.5225</v>
      </c>
      <c r="E15">
        <f>GT_NG!T15</f>
        <v>10.996910980061781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58.524458532646051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472.22142800637778</v>
      </c>
      <c r="P15" s="36">
        <v>19.190000000000001</v>
      </c>
      <c r="Q15" s="36">
        <v>7.6799999999999979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224.93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-125</v>
      </c>
      <c r="AA15" s="75">
        <f>STOA!J15</f>
        <v>1.47</v>
      </c>
      <c r="AB15" s="75">
        <f>-STOA!P15</f>
        <v>0</v>
      </c>
      <c r="AC15">
        <f t="shared" si="0"/>
        <v>8.2661048896403511</v>
      </c>
      <c r="AD15">
        <f t="shared" si="1"/>
        <v>614.26919262944523</v>
      </c>
      <c r="AE15">
        <f>'IDT-1'!F15</f>
        <v>0</v>
      </c>
      <c r="AF15" s="24"/>
      <c r="AG15">
        <f t="shared" si="2"/>
        <v>614.26919262944523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-55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7.5225</v>
      </c>
      <c r="E16">
        <f>GT_NG!T16</f>
        <v>10.996910980061781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58.524458532646051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472.22142800637778</v>
      </c>
      <c r="P16" s="36">
        <v>19.190000000000001</v>
      </c>
      <c r="Q16" s="36">
        <v>7.6799999999999979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224.93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-130</v>
      </c>
      <c r="AA16" s="75">
        <f>STOA!J16</f>
        <v>1.47</v>
      </c>
      <c r="AB16" s="75">
        <f>-STOA!P16</f>
        <v>0</v>
      </c>
      <c r="AC16">
        <f t="shared" si="0"/>
        <v>8.3084606782647956</v>
      </c>
      <c r="AD16">
        <f t="shared" si="1"/>
        <v>609.22683684082074</v>
      </c>
      <c r="AE16">
        <f>'IDT-1'!F16</f>
        <v>0</v>
      </c>
      <c r="AF16" s="24"/>
      <c r="AG16">
        <f t="shared" si="2"/>
        <v>609.22683684082074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-55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7.5225</v>
      </c>
      <c r="E17">
        <f>GT_NG!T17</f>
        <v>10.996910980061781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58.524458532646051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472.03288486801819</v>
      </c>
      <c r="P17" s="36">
        <v>19.190000000000001</v>
      </c>
      <c r="Q17" s="36">
        <v>7.6799999999999979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224.93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-133</v>
      </c>
      <c r="AA17" s="75">
        <f>STOA!J17</f>
        <v>1.47</v>
      </c>
      <c r="AB17" s="75">
        <f>-STOA!P17</f>
        <v>0</v>
      </c>
      <c r="AC17">
        <f t="shared" si="0"/>
        <v>8.3746461777016883</v>
      </c>
      <c r="AD17">
        <f t="shared" si="1"/>
        <v>600.97210820302428</v>
      </c>
      <c r="AE17">
        <f>'IDT-1'!F17</f>
        <v>0</v>
      </c>
      <c r="AF17" s="24"/>
      <c r="AG17">
        <f t="shared" si="2"/>
        <v>600.97210820302428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-60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7.5225</v>
      </c>
      <c r="E18">
        <f>GT_NG!T18</f>
        <v>10.996910980061781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58.524458532646051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472.03288486801819</v>
      </c>
      <c r="P18" s="36">
        <v>19.190000000000001</v>
      </c>
      <c r="Q18" s="36">
        <v>7.6799999999999979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224.93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-133</v>
      </c>
      <c r="AA18" s="75">
        <f>STOA!J18</f>
        <v>1.47</v>
      </c>
      <c r="AB18" s="75">
        <f>-STOA!P18</f>
        <v>0</v>
      </c>
      <c r="AC18">
        <f t="shared" si="0"/>
        <v>8.3746461777016883</v>
      </c>
      <c r="AD18">
        <f t="shared" si="1"/>
        <v>600.97210820302428</v>
      </c>
      <c r="AE18">
        <f>'IDT-1'!F18</f>
        <v>0</v>
      </c>
      <c r="AF18" s="24"/>
      <c r="AG18">
        <f t="shared" si="2"/>
        <v>600.97210820302428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-60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7.5225</v>
      </c>
      <c r="E19">
        <f>GT_NG!T19</f>
        <v>10.996910980061781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58.524458532646051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472.03288486801819</v>
      </c>
      <c r="P19" s="36">
        <v>19.190000000000001</v>
      </c>
      <c r="Q19" s="36">
        <v>7.6799999999999979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224.93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-135</v>
      </c>
      <c r="AA19" s="75">
        <f>STOA!J19</f>
        <v>1.55</v>
      </c>
      <c r="AB19" s="75">
        <f>-STOA!P19</f>
        <v>0</v>
      </c>
      <c r="AC19">
        <f t="shared" si="0"/>
        <v>8.3922604931514648</v>
      </c>
      <c r="AD19">
        <f t="shared" si="1"/>
        <v>599.03449388757451</v>
      </c>
      <c r="AE19">
        <f>'IDT-1'!F19</f>
        <v>0</v>
      </c>
      <c r="AF19" s="24"/>
      <c r="AG19">
        <f t="shared" si="2"/>
        <v>599.03449388757451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-60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7.5225</v>
      </c>
      <c r="E20">
        <f>GT_NG!T20</f>
        <v>10.996910980061781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58.524458532646051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472.03288486801819</v>
      </c>
      <c r="P20" s="36">
        <v>19.190000000000001</v>
      </c>
      <c r="Q20" s="36">
        <v>7.6799999999999979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224.93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-120</v>
      </c>
      <c r="AA20" s="75">
        <f>STOA!J20</f>
        <v>1.55</v>
      </c>
      <c r="AB20" s="75">
        <f>-STOA!P20</f>
        <v>0</v>
      </c>
      <c r="AC20">
        <f t="shared" si="0"/>
        <v>8.2651931272781294</v>
      </c>
      <c r="AD20">
        <f t="shared" si="1"/>
        <v>614.16156125344776</v>
      </c>
      <c r="AE20">
        <f>'IDT-1'!F20</f>
        <v>0</v>
      </c>
      <c r="AF20" s="24"/>
      <c r="AG20">
        <f t="shared" si="2"/>
        <v>614.16156125344776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-60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7.5225</v>
      </c>
      <c r="E21">
        <f>GT_NG!T21</f>
        <v>10.996910980061781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58.524458532646051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476.78586628939348</v>
      </c>
      <c r="P21" s="36">
        <v>19.190000000000001</v>
      </c>
      <c r="Q21" s="36">
        <v>7.6799999999999979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224.93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-120</v>
      </c>
      <c r="AA21" s="75">
        <f>STOA!J21</f>
        <v>1.55</v>
      </c>
      <c r="AB21" s="75">
        <f>-STOA!P21</f>
        <v>0</v>
      </c>
      <c r="AC21">
        <f t="shared" si="0"/>
        <v>8.1695796476194573</v>
      </c>
      <c r="AD21">
        <f t="shared" si="1"/>
        <v>635.01015615448182</v>
      </c>
      <c r="AE21">
        <f>'IDT-1'!F21</f>
        <v>0</v>
      </c>
      <c r="AF21" s="24"/>
      <c r="AG21">
        <f t="shared" si="2"/>
        <v>635.01015615448182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-44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7.9136699999999998</v>
      </c>
      <c r="E22">
        <f>GT_NG!T22</f>
        <v>10.996910980061781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58.524458532646051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483.61050193939349</v>
      </c>
      <c r="P22" s="36">
        <v>19.190000000000001</v>
      </c>
      <c r="Q22" s="36">
        <v>7.6799999999999979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224.93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-103</v>
      </c>
      <c r="AA22" s="75">
        <f>STOA!J22</f>
        <v>1.55</v>
      </c>
      <c r="AB22" s="75">
        <f>-STOA!P22</f>
        <v>0</v>
      </c>
      <c r="AC22">
        <f t="shared" si="0"/>
        <v>8.0861827337563437</v>
      </c>
      <c r="AD22">
        <f t="shared" si="1"/>
        <v>659.30935871834492</v>
      </c>
      <c r="AE22">
        <f>'IDT-1'!F22</f>
        <v>0</v>
      </c>
      <c r="AF22" s="24"/>
      <c r="AG22">
        <f t="shared" si="2"/>
        <v>659.30935871834492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-44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7.9136699999999998</v>
      </c>
      <c r="E23">
        <f>GT_NG!T23</f>
        <v>10.996910980061781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58.524458532646051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483.74033203780618</v>
      </c>
      <c r="P23" s="36">
        <v>19.190000000000001</v>
      </c>
      <c r="Q23" s="36">
        <v>7.6799999999999979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220.81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-87</v>
      </c>
      <c r="AA23" s="75">
        <f>STOA!J23</f>
        <v>1.47</v>
      </c>
      <c r="AB23" s="75">
        <f>-STOA!P23</f>
        <v>0</v>
      </c>
      <c r="AC23">
        <f t="shared" si="0"/>
        <v>7.9672817293341209</v>
      </c>
      <c r="AD23">
        <f t="shared" si="1"/>
        <v>665.35808982117999</v>
      </c>
      <c r="AE23">
        <f>'IDT-1'!F23</f>
        <v>0</v>
      </c>
      <c r="AF23" s="24"/>
      <c r="AG23">
        <f t="shared" si="2"/>
        <v>665.35808982117999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-50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7.9136699999999998</v>
      </c>
      <c r="E24">
        <f>GT_NG!T24</f>
        <v>11.633986928104576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58.524458532646051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486.67247584264362</v>
      </c>
      <c r="P24" s="36">
        <v>19.190000000000001</v>
      </c>
      <c r="Q24" s="36">
        <v>7.6799999999999979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264.29000000000002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-58</v>
      </c>
      <c r="AA24" s="75">
        <f>STOA!J24</f>
        <v>1.47</v>
      </c>
      <c r="AB24" s="75">
        <f>-STOA!P24</f>
        <v>0</v>
      </c>
      <c r="AC24">
        <f t="shared" si="0"/>
        <v>8.3709663329832029</v>
      </c>
      <c r="AD24">
        <f t="shared" si="1"/>
        <v>711.00362497041101</v>
      </c>
      <c r="AE24">
        <f>'IDT-1'!F24</f>
        <v>0</v>
      </c>
      <c r="AF24" s="24"/>
      <c r="AG24">
        <f t="shared" si="2"/>
        <v>711.00362497041101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-80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7.9136699999999998</v>
      </c>
      <c r="E25">
        <f>GT_NG!T25</f>
        <v>11.633986928104576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56.57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496.75929290360199</v>
      </c>
      <c r="P25" s="36">
        <v>19.190000000000001</v>
      </c>
      <c r="Q25" s="36">
        <v>7.6799999999999979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302.67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-15</v>
      </c>
      <c r="AA25" s="75">
        <f>STOA!J25</f>
        <v>1.47</v>
      </c>
      <c r="AB25" s="75">
        <f>-STOA!P25</f>
        <v>0</v>
      </c>
      <c r="AC25">
        <f t="shared" si="0"/>
        <v>8.7786124600708053</v>
      </c>
      <c r="AD25">
        <f t="shared" si="1"/>
        <v>755.10833737163591</v>
      </c>
      <c r="AE25">
        <f>'IDT-1'!F25</f>
        <v>0</v>
      </c>
      <c r="AF25" s="24"/>
      <c r="AG25">
        <f t="shared" si="2"/>
        <v>755.10833737163591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-125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7.9136699999999998</v>
      </c>
      <c r="E26">
        <f>GT_NG!T26</f>
        <v>11.633986928104576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56.57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546.61707009433678</v>
      </c>
      <c r="P26" s="36">
        <v>74.540000000000006</v>
      </c>
      <c r="Q26" s="36">
        <v>26.55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350.71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-242</v>
      </c>
      <c r="AA26" s="75">
        <f>STOA!J26</f>
        <v>1.47</v>
      </c>
      <c r="AB26" s="75">
        <f>-STOA!P26</f>
        <v>0</v>
      </c>
      <c r="AC26">
        <f t="shared" si="0"/>
        <v>11.173171453660553</v>
      </c>
      <c r="AD26">
        <f t="shared" si="1"/>
        <v>812.8315555687808</v>
      </c>
      <c r="AE26">
        <f>'IDT-1'!F26</f>
        <v>0</v>
      </c>
      <c r="AF26" s="24"/>
      <c r="AG26">
        <f t="shared" si="2"/>
        <v>812.8315555687808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-10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7.9136699999999998</v>
      </c>
      <c r="E27">
        <f>GT_NG!T27</f>
        <v>10.681079987865305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52.39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577.56710660035969</v>
      </c>
      <c r="P27" s="36">
        <v>19.190000000000005</v>
      </c>
      <c r="Q27" s="36">
        <v>7.6786349093494479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342.25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-120</v>
      </c>
      <c r="AA27" s="75">
        <f>STOA!J27</f>
        <v>1.47</v>
      </c>
      <c r="AB27" s="75">
        <f>-STOA!P27</f>
        <v>0</v>
      </c>
      <c r="AC27">
        <f t="shared" si="0"/>
        <v>9.916165364561877</v>
      </c>
      <c r="AD27">
        <f t="shared" si="1"/>
        <v>849.22432613301271</v>
      </c>
      <c r="AE27">
        <f>'IDT-1'!F27</f>
        <v>0</v>
      </c>
      <c r="AF27" s="24"/>
      <c r="AG27">
        <f t="shared" si="2"/>
        <v>849.22432613301271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-40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7.9136699999999998</v>
      </c>
      <c r="E28">
        <f>GT_NG!T28</f>
        <v>10.120395238665029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52.39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657.60086618911726</v>
      </c>
      <c r="P28" s="36">
        <v>19.190000000000001</v>
      </c>
      <c r="Q28" s="36">
        <v>7.6786349093494479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302.67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-80</v>
      </c>
      <c r="AA28" s="75">
        <f>STOA!J28</f>
        <v>1.47</v>
      </c>
      <c r="AB28" s="75">
        <f>-STOA!P28</f>
        <v>0</v>
      </c>
      <c r="AC28">
        <f t="shared" si="0"/>
        <v>10.022545934642153</v>
      </c>
      <c r="AD28">
        <f t="shared" si="1"/>
        <v>916.01102040248963</v>
      </c>
      <c r="AE28">
        <f>'IDT-1'!F28</f>
        <v>0</v>
      </c>
      <c r="AF28" s="24"/>
      <c r="AG28">
        <f t="shared" si="2"/>
        <v>916.01102040248963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-53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7.9136699999999998</v>
      </c>
      <c r="E29">
        <f>GT_NG!T29</f>
        <v>2.5767911200807267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52.39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751.89391917680075</v>
      </c>
      <c r="P29" s="36">
        <v>19.190000000000001</v>
      </c>
      <c r="Q29" s="36">
        <v>7.6786349093494479</v>
      </c>
      <c r="R29" s="38">
        <v>0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321.47999999999996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-103</v>
      </c>
      <c r="AA29" s="75">
        <f>STOA!J29</f>
        <v>1.47</v>
      </c>
      <c r="AB29" s="75">
        <f>-STOA!P29</f>
        <v>0</v>
      </c>
      <c r="AC29">
        <f t="shared" si="0"/>
        <v>11.332803191387036</v>
      </c>
      <c r="AD29">
        <f t="shared" si="1"/>
        <v>970.26021201484377</v>
      </c>
      <c r="AE29">
        <f>'IDT-1'!F29</f>
        <v>0</v>
      </c>
      <c r="AF29" s="24"/>
      <c r="AG29">
        <f t="shared" si="2"/>
        <v>970.26021201484377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-80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7.9136699999999998</v>
      </c>
      <c r="E30">
        <f>GT_NG!T30</f>
        <v>2.5767911200807267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871.67855129373697</v>
      </c>
      <c r="P30" s="36">
        <v>74.540000000000006</v>
      </c>
      <c r="Q30" s="36">
        <v>26.55</v>
      </c>
      <c r="R30" s="38">
        <v>1.03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391.15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-363</v>
      </c>
      <c r="AA30" s="75">
        <f>STOA!J30</f>
        <v>1.47</v>
      </c>
      <c r="AB30" s="75">
        <f>-STOA!P30</f>
        <v>0</v>
      </c>
      <c r="AC30">
        <f t="shared" si="0"/>
        <v>15.420626586083248</v>
      </c>
      <c r="AD30">
        <f t="shared" si="1"/>
        <v>1045.0983858277345</v>
      </c>
      <c r="AE30">
        <f>'IDT-1'!F30</f>
        <v>0</v>
      </c>
      <c r="AF30" s="24"/>
      <c r="AG30">
        <f t="shared" si="2"/>
        <v>1045.0983858277345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-23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7.9136699999999998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872.71122879206825</v>
      </c>
      <c r="P31" s="36">
        <v>74.540000000000006</v>
      </c>
      <c r="Q31" s="36">
        <v>26.55</v>
      </c>
      <c r="R31" s="38">
        <v>2.5077202543142594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391.45023500000002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-300</v>
      </c>
      <c r="AA31" s="75">
        <f>STOA!J31</f>
        <v>1.47</v>
      </c>
      <c r="AB31" s="75">
        <f>-STOA!P31</f>
        <v>0</v>
      </c>
      <c r="AC31">
        <f t="shared" si="0"/>
        <v>15.371763909447459</v>
      </c>
      <c r="AD31">
        <f t="shared" si="1"/>
        <v>1051.3810901369352</v>
      </c>
      <c r="AE31">
        <f>'IDT-1'!F31</f>
        <v>0</v>
      </c>
      <c r="AF31" s="24"/>
      <c r="AG31">
        <f t="shared" si="2"/>
        <v>1051.3810901369352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-80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7.9136699999999998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882.47471156559175</v>
      </c>
      <c r="P32" s="36">
        <v>74.540000000000006</v>
      </c>
      <c r="Q32" s="36">
        <v>26.55</v>
      </c>
      <c r="R32" s="38">
        <v>4.7299999999999995</v>
      </c>
      <c r="S32" s="38">
        <v>0</v>
      </c>
      <c r="T32" s="37">
        <f>SUMPRODUCT(LTA!J32:AN32,LTA!J$101:AN$101,LTA!J$105:AN$105)</f>
        <v>1</v>
      </c>
      <c r="U32" s="37">
        <f>SUMPRODUCT(LTA!J32:AN32,LTA!J$102:AN$102,LTA!J$105:AN$105)</f>
        <v>394.80398000000002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-252</v>
      </c>
      <c r="AA32" s="75">
        <f>STOA!J32</f>
        <v>1.47</v>
      </c>
      <c r="AB32" s="75">
        <f>-STOA!P32</f>
        <v>0</v>
      </c>
      <c r="AC32">
        <f t="shared" si="0"/>
        <v>14.93297704731636</v>
      </c>
      <c r="AD32">
        <f t="shared" si="1"/>
        <v>1136.1593845182754</v>
      </c>
      <c r="AE32">
        <f>'IDT-1'!F32</f>
        <v>0</v>
      </c>
      <c r="AF32" s="24"/>
      <c r="AG32">
        <f t="shared" si="2"/>
        <v>1136.1593845182754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-60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7.9136699999999998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890.80388940933108</v>
      </c>
      <c r="P33" s="36">
        <v>74.540000000000006</v>
      </c>
      <c r="Q33" s="36">
        <v>26.55</v>
      </c>
      <c r="R33" s="38">
        <v>7.99</v>
      </c>
      <c r="S33" s="38">
        <v>0</v>
      </c>
      <c r="T33" s="37">
        <f>SUMPRODUCT(LTA!J33:AN33,LTA!J$101:AN$101,LTA!J$105:AN$105)</f>
        <v>3.05</v>
      </c>
      <c r="U33" s="37">
        <f>SUMPRODUCT(LTA!J33:AN33,LTA!J$102:AN$102,LTA!J$105:AN$105)</f>
        <v>400.50048600000002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-199</v>
      </c>
      <c r="AA33" s="75">
        <f>STOA!J33</f>
        <v>1.47</v>
      </c>
      <c r="AB33" s="75">
        <f>-STOA!P33</f>
        <v>0</v>
      </c>
      <c r="AC33">
        <f t="shared" si="0"/>
        <v>14.561713854935759</v>
      </c>
      <c r="AD33">
        <f t="shared" si="1"/>
        <v>1218.8663315543954</v>
      </c>
      <c r="AE33">
        <f>'IDT-1'!F33</f>
        <v>0</v>
      </c>
      <c r="AF33" s="24"/>
      <c r="AG33">
        <f t="shared" si="2"/>
        <v>1218.8663315543954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-50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7.9136699999999998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890.80388940933108</v>
      </c>
      <c r="P34" s="36">
        <v>74.540000000000006</v>
      </c>
      <c r="Q34" s="36">
        <v>26.55</v>
      </c>
      <c r="R34" s="38">
        <v>16.7</v>
      </c>
      <c r="S34" s="38">
        <v>0</v>
      </c>
      <c r="T34" s="37">
        <f>SUMPRODUCT(LTA!J34:AN34,LTA!J$101:AN$101,LTA!J$105:AN$105)</f>
        <v>5.31</v>
      </c>
      <c r="U34" s="37">
        <f>SUMPRODUCT(LTA!J34:AN34,LTA!J$102:AN$102,LTA!J$105:AN$105)</f>
        <v>406.44001700000001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-176</v>
      </c>
      <c r="AA34" s="75">
        <f>STOA!J34</f>
        <v>1.47</v>
      </c>
      <c r="AB34" s="75">
        <f>-STOA!P34</f>
        <v>0</v>
      </c>
      <c r="AC34">
        <f t="shared" si="0"/>
        <v>14.339494133165527</v>
      </c>
      <c r="AD34">
        <f t="shared" si="1"/>
        <v>1278.9980822761654</v>
      </c>
      <c r="AE34">
        <f>'IDT-1'!F34</f>
        <v>-5.19</v>
      </c>
      <c r="AF34" s="24"/>
      <c r="AG34">
        <f t="shared" si="2"/>
        <v>1273.8080822761654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-30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7.9136699999999998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873.44892708878706</v>
      </c>
      <c r="P35" s="36">
        <v>74.540000000000006</v>
      </c>
      <c r="Q35" s="36">
        <v>26.55</v>
      </c>
      <c r="R35" s="38">
        <v>16.580000000000002</v>
      </c>
      <c r="S35" s="38">
        <v>0</v>
      </c>
      <c r="T35" s="37">
        <f>SUMPRODUCT(LTA!J35:AN35,LTA!J$101:AN$101,LTA!J$105:AN$105)</f>
        <v>8.8800000000000008</v>
      </c>
      <c r="U35" s="37">
        <f>SUMPRODUCT(LTA!J35:AN35,LTA!J$102:AN$102,LTA!J$105:AN$105)</f>
        <v>413.37332199999997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-81</v>
      </c>
      <c r="AA35" s="75">
        <f>STOA!J35</f>
        <v>1.55</v>
      </c>
      <c r="AB35" s="75">
        <f>-STOA!P35</f>
        <v>0</v>
      </c>
      <c r="AC35">
        <f t="shared" si="0"/>
        <v>13.476844227808497</v>
      </c>
      <c r="AD35">
        <f t="shared" si="1"/>
        <v>1367.9690748609785</v>
      </c>
      <c r="AE35">
        <f>'IDT-1'!F35</f>
        <v>-61.124000000000002</v>
      </c>
      <c r="AF35" s="24"/>
      <c r="AG35">
        <f t="shared" si="2"/>
        <v>1306.8450748609785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-30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7.9136699999999998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849.12594845893898</v>
      </c>
      <c r="P36" s="36">
        <v>74.540000000000006</v>
      </c>
      <c r="Q36" s="36">
        <v>26.55</v>
      </c>
      <c r="R36" s="38">
        <v>16.699999999999996</v>
      </c>
      <c r="S36" s="38">
        <v>0</v>
      </c>
      <c r="T36" s="37">
        <f>SUMPRODUCT(LTA!J36:AN36,LTA!J$101:AN$101,LTA!J$105:AN$105)</f>
        <v>13.76</v>
      </c>
      <c r="U36" s="37">
        <f>SUMPRODUCT(LTA!J36:AN36,LTA!J$102:AN$102,LTA!J$105:AN$105)</f>
        <v>422.443015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1.55</v>
      </c>
      <c r="AB36" s="75">
        <f>-STOA!P36</f>
        <v>0</v>
      </c>
      <c r="AC36">
        <f t="shared" si="0"/>
        <v>12.729966325976426</v>
      </c>
      <c r="AD36">
        <f t="shared" si="1"/>
        <v>1436.4626671329627</v>
      </c>
      <c r="AE36">
        <f>'IDT-1'!F36</f>
        <v>-105.911</v>
      </c>
      <c r="AF36" s="24"/>
      <c r="AG36">
        <f t="shared" si="2"/>
        <v>1330.5516671329626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-33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7.9136699999999998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832.97961500160432</v>
      </c>
      <c r="P37" s="36">
        <v>74.540000000000006</v>
      </c>
      <c r="Q37" s="36">
        <v>26.55</v>
      </c>
      <c r="R37" s="38">
        <v>18.199999999999996</v>
      </c>
      <c r="S37" s="38">
        <v>0</v>
      </c>
      <c r="T37" s="37">
        <f>SUMPRODUCT(LTA!J37:AN37,LTA!J$101:AN$101,LTA!J$105:AN$105)</f>
        <v>19.829999999999998</v>
      </c>
      <c r="U37" s="37">
        <f>SUMPRODUCT(LTA!J37:AN37,LTA!J$102:AN$102,LTA!J$105:AN$105)</f>
        <v>433.836027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1.55</v>
      </c>
      <c r="AB37" s="75">
        <f>-STOA!P37</f>
        <v>0</v>
      </c>
      <c r="AC37">
        <f t="shared" si="0"/>
        <v>12.728212952560147</v>
      </c>
      <c r="AD37">
        <f t="shared" si="1"/>
        <v>1442.2810990490441</v>
      </c>
      <c r="AE37">
        <f>'IDT-1'!F37</f>
        <v>-91.385999999999996</v>
      </c>
      <c r="AF37" s="24"/>
      <c r="AG37">
        <f t="shared" si="2"/>
        <v>1350.8950990490441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-30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7.9136699999999998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817.5194604193324</v>
      </c>
      <c r="P38" s="36">
        <v>74.540000000000006</v>
      </c>
      <c r="Q38" s="36">
        <v>26.55</v>
      </c>
      <c r="R38" s="38">
        <v>18.199999999999996</v>
      </c>
      <c r="S38" s="38">
        <v>0</v>
      </c>
      <c r="T38" s="37">
        <f>SUMPRODUCT(LTA!J38:AN38,LTA!J$101:AN$101,LTA!J$105:AN$105)</f>
        <v>31.21</v>
      </c>
      <c r="U38" s="37">
        <f>SUMPRODUCT(LTA!J38:AN38,LTA!J$102:AN$102,LTA!J$105:AN$105)</f>
        <v>446.56081599999999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1.55</v>
      </c>
      <c r="AB38" s="75">
        <f>-STOA!P38</f>
        <v>0</v>
      </c>
      <c r="AC38">
        <f t="shared" si="0"/>
        <v>12.843183670293508</v>
      </c>
      <c r="AD38">
        <f t="shared" si="1"/>
        <v>1445.8107627490388</v>
      </c>
      <c r="AE38">
        <f>'IDT-1'!F38</f>
        <v>-93.444000000000003</v>
      </c>
      <c r="AF38" s="24"/>
      <c r="AG38">
        <f t="shared" si="2"/>
        <v>1352.3667627490388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-35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7.9136699999999998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807.6508891593013</v>
      </c>
      <c r="P39" s="36">
        <v>74.540000000000006</v>
      </c>
      <c r="Q39" s="36">
        <v>26.55</v>
      </c>
      <c r="R39" s="38">
        <v>18.199999999999996</v>
      </c>
      <c r="S39" s="38">
        <v>0</v>
      </c>
      <c r="T39" s="37">
        <f>SUMPRODUCT(LTA!J39:AN39,LTA!J$101:AN$101,LTA!J$105:AN$105)</f>
        <v>40.51</v>
      </c>
      <c r="U39" s="37">
        <f>SUMPRODUCT(LTA!J39:AN39,LTA!J$102:AN$102,LTA!J$105:AN$105)</f>
        <v>458.64122899999995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1.47</v>
      </c>
      <c r="AB39" s="75">
        <f>-STOA!P39</f>
        <v>0</v>
      </c>
      <c r="AC39">
        <f t="shared" si="0"/>
        <v>12.947682298634136</v>
      </c>
      <c r="AD39">
        <f t="shared" si="1"/>
        <v>1456.1381058606671</v>
      </c>
      <c r="AE39">
        <f>'IDT-1'!F39</f>
        <v>-96.688999999999993</v>
      </c>
      <c r="AF39" s="24"/>
      <c r="AG39">
        <f t="shared" si="2"/>
        <v>1359.449105860667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-36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7.9136699999999998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798.05183062771391</v>
      </c>
      <c r="P40" s="36">
        <v>74.540000000000006</v>
      </c>
      <c r="Q40" s="36">
        <v>26.55</v>
      </c>
      <c r="R40" s="38">
        <v>18.199999999999996</v>
      </c>
      <c r="S40" s="38">
        <v>0</v>
      </c>
      <c r="T40" s="37">
        <f>SUMPRODUCT(LTA!J40:AN40,LTA!J$101:AN$101,LTA!J$105:AN$105)</f>
        <v>49.63</v>
      </c>
      <c r="U40" s="37">
        <f>SUMPRODUCT(LTA!J40:AN40,LTA!J$102:AN$102,LTA!J$105:AN$105)</f>
        <v>470.55917499999998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1.47</v>
      </c>
      <c r="AB40" s="75">
        <f>-STOA!P40</f>
        <v>0</v>
      </c>
      <c r="AC40">
        <f t="shared" si="0"/>
        <v>12.975999691569692</v>
      </c>
      <c r="AD40">
        <f t="shared" si="1"/>
        <v>1475.5486759361443</v>
      </c>
      <c r="AE40">
        <f>'IDT-1'!F40</f>
        <v>-49.4</v>
      </c>
      <c r="AF40" s="24"/>
      <c r="AG40">
        <f t="shared" si="2"/>
        <v>1426.1486759361442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-28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7.9136699999999998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791.39671483455243</v>
      </c>
      <c r="P41" s="36">
        <v>74.540000000000006</v>
      </c>
      <c r="Q41" s="36">
        <v>26.55</v>
      </c>
      <c r="R41" s="38">
        <v>18.2</v>
      </c>
      <c r="S41" s="38">
        <v>0</v>
      </c>
      <c r="T41" s="37">
        <f>SUMPRODUCT(LTA!J41:AN41,LTA!J$101:AN$101,LTA!J$105:AN$105)</f>
        <v>60.62</v>
      </c>
      <c r="U41" s="37">
        <f>SUMPRODUCT(LTA!J41:AN41,LTA!J$102:AN$102,LTA!J$105:AN$105)</f>
        <v>481.30088000000001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1.47</v>
      </c>
      <c r="AB41" s="75">
        <f>-STOA!P41</f>
        <v>0</v>
      </c>
      <c r="AC41">
        <f t="shared" si="0"/>
        <v>12.86545062461024</v>
      </c>
      <c r="AD41">
        <f t="shared" si="1"/>
        <v>1518.7358142099422</v>
      </c>
      <c r="AE41">
        <f>'IDT-1'!F41</f>
        <v>0</v>
      </c>
      <c r="AF41" s="24"/>
      <c r="AG41">
        <f t="shared" si="2"/>
        <v>1518.7358142099422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7.9136699999999998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791.39671483455243</v>
      </c>
      <c r="P42" s="36">
        <v>74.540000000000006</v>
      </c>
      <c r="Q42" s="36">
        <v>26.55</v>
      </c>
      <c r="R42" s="38">
        <v>18.2</v>
      </c>
      <c r="S42" s="38">
        <v>0</v>
      </c>
      <c r="T42" s="37">
        <f>SUMPRODUCT(LTA!J42:AN42,LTA!J$101:AN$101,LTA!J$105:AN$105)</f>
        <v>69.58</v>
      </c>
      <c r="U42" s="37">
        <f>SUMPRODUCT(LTA!J42:AN42,LTA!J$102:AN$102,LTA!J$105:AN$105)</f>
        <v>491.20657899999998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1.47</v>
      </c>
      <c r="AB42" s="75">
        <f>-STOA!P42</f>
        <v>0</v>
      </c>
      <c r="AC42">
        <f t="shared" si="0"/>
        <v>13.10456249621024</v>
      </c>
      <c r="AD42">
        <f t="shared" si="1"/>
        <v>1546.962401338342</v>
      </c>
      <c r="AE42">
        <f>'IDT-1'!F42</f>
        <v>0</v>
      </c>
      <c r="AF42" s="24"/>
      <c r="AG42">
        <f t="shared" si="2"/>
        <v>1546.962401338342</v>
      </c>
      <c r="AI42" s="34">
        <f>PXIL!J42</f>
        <v>0</v>
      </c>
      <c r="AJ42" s="34">
        <f>PXIL!P42</f>
        <v>0</v>
      </c>
      <c r="AK42" s="34">
        <f>RTM_IEX!J42</f>
        <v>9.6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7.9136699999999998</v>
      </c>
      <c r="E43">
        <f>GT_NG!T43</f>
        <v>-0.15306122448979592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791.39671483455243</v>
      </c>
      <c r="P43" s="36">
        <v>74.540000000000006</v>
      </c>
      <c r="Q43" s="36">
        <v>26.55</v>
      </c>
      <c r="R43" s="38">
        <v>18.2</v>
      </c>
      <c r="S43" s="38">
        <v>0</v>
      </c>
      <c r="T43" s="37">
        <f>SUMPRODUCT(LTA!J43:AN43,LTA!J$101:AN$101,LTA!J$105:AN$105)</f>
        <v>76.41</v>
      </c>
      <c r="U43" s="37">
        <f>SUMPRODUCT(LTA!J43:AN43,LTA!J$102:AN$102,LTA!J$105:AN$105)</f>
        <v>499.95659499999999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1.47</v>
      </c>
      <c r="AB43" s="75">
        <f>-STOA!P43</f>
        <v>0</v>
      </c>
      <c r="AC43">
        <f t="shared" si="0"/>
        <v>13.371131236384457</v>
      </c>
      <c r="AD43">
        <f t="shared" si="1"/>
        <v>1578.1227873736782</v>
      </c>
      <c r="AE43">
        <f>'IDT-1'!F43</f>
        <v>0</v>
      </c>
      <c r="AF43" s="24"/>
      <c r="AG43">
        <f t="shared" si="2"/>
        <v>1578.1227873736782</v>
      </c>
      <c r="AI43" s="34">
        <f>PXIL!J43</f>
        <v>0</v>
      </c>
      <c r="AJ43" s="34">
        <f>PXIL!P43</f>
        <v>0</v>
      </c>
      <c r="AK43" s="34">
        <f>RTM_IEX!J43</f>
        <v>25.6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6.7702499999999999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791.39671483455243</v>
      </c>
      <c r="P44" s="36">
        <v>74.540000000000006</v>
      </c>
      <c r="Q44" s="36">
        <v>26.55</v>
      </c>
      <c r="R44" s="38">
        <v>18.2</v>
      </c>
      <c r="S44" s="38">
        <v>0</v>
      </c>
      <c r="T44" s="37">
        <f>SUMPRODUCT(LTA!J44:AN44,LTA!J$101:AN$101,LTA!J$105:AN$105)</f>
        <v>83.12</v>
      </c>
      <c r="U44" s="37">
        <f>SUMPRODUCT(LTA!J44:AN44,LTA!J$102:AN$102,LTA!J$105:AN$105)</f>
        <v>507.15013499999998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1.47</v>
      </c>
      <c r="AB44" s="75">
        <f>-STOA!P44</f>
        <v>0</v>
      </c>
      <c r="AC44">
        <f t="shared" si="0"/>
        <v>13.559171638610239</v>
      </c>
      <c r="AD44">
        <f t="shared" si="1"/>
        <v>1600.6279281959421</v>
      </c>
      <c r="AE44">
        <f>'IDT-1'!F44</f>
        <v>0</v>
      </c>
      <c r="AF44" s="24"/>
      <c r="AG44">
        <f t="shared" si="2"/>
        <v>1600.6279281959421</v>
      </c>
      <c r="AI44" s="34">
        <f>PXIL!J44</f>
        <v>0</v>
      </c>
      <c r="AJ44" s="34">
        <f>PXIL!P44</f>
        <v>0</v>
      </c>
      <c r="AK44" s="34">
        <f>RTM_IEX!J44</f>
        <v>35.380000000000003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6.7702499999999999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785.80417482130224</v>
      </c>
      <c r="P45" s="36">
        <v>74.540000000000006</v>
      </c>
      <c r="Q45" s="36">
        <v>26.55</v>
      </c>
      <c r="R45" s="38">
        <v>18.2</v>
      </c>
      <c r="S45" s="38">
        <v>0</v>
      </c>
      <c r="T45" s="37">
        <f>SUMPRODUCT(LTA!J45:AN45,LTA!J$101:AN$101,LTA!J$105:AN$105)</f>
        <v>61.75</v>
      </c>
      <c r="U45" s="37">
        <f>SUMPRODUCT(LTA!J45:AN45,LTA!J$102:AN$102,LTA!J$105:AN$105)</f>
        <v>512.42863799999998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1.47</v>
      </c>
      <c r="AB45" s="75">
        <f>-STOA!P45</f>
        <v>0</v>
      </c>
      <c r="AC45">
        <f t="shared" si="0"/>
        <v>13.192393727698938</v>
      </c>
      <c r="AD45">
        <f t="shared" si="1"/>
        <v>1557.3306690936033</v>
      </c>
      <c r="AE45">
        <f>'IDT-1'!F45</f>
        <v>0</v>
      </c>
      <c r="AF45" s="24"/>
      <c r="AG45">
        <f t="shared" si="2"/>
        <v>1557.3306690936033</v>
      </c>
      <c r="AI45" s="34">
        <f>PXIL!J45</f>
        <v>0</v>
      </c>
      <c r="AJ45" s="34">
        <f>PXIL!P45</f>
        <v>0</v>
      </c>
      <c r="AK45" s="34">
        <f>RTM_IEX!J45</f>
        <v>13.4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6.7702499999999999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781.9649177228896</v>
      </c>
      <c r="P46" s="36">
        <v>74.540000000000006</v>
      </c>
      <c r="Q46" s="36">
        <v>26.55</v>
      </c>
      <c r="R46" s="38">
        <v>18.2</v>
      </c>
      <c r="S46" s="38">
        <v>0</v>
      </c>
      <c r="T46" s="37">
        <f>SUMPRODUCT(LTA!J46:AN46,LTA!J$101:AN$101,LTA!J$105:AN$105)</f>
        <v>70.319999999999993</v>
      </c>
      <c r="U46" s="37">
        <f>SUMPRODUCT(LTA!J46:AN46,LTA!J$102:AN$102,LTA!J$105:AN$105)</f>
        <v>516.67671500000006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1.47</v>
      </c>
      <c r="AB46" s="75">
        <f>-STOA!P46</f>
        <v>0</v>
      </c>
      <c r="AC46">
        <f t="shared" si="0"/>
        <v>13.225479814872273</v>
      </c>
      <c r="AD46">
        <f t="shared" si="1"/>
        <v>1561.2364029080175</v>
      </c>
      <c r="AE46">
        <f>'IDT-1'!F46</f>
        <v>0</v>
      </c>
      <c r="AF46" s="24"/>
      <c r="AG46">
        <f t="shared" si="2"/>
        <v>1561.2364029080175</v>
      </c>
      <c r="AI46" s="34">
        <f>PXIL!J46</f>
        <v>0</v>
      </c>
      <c r="AJ46" s="34">
        <f>PXIL!P46</f>
        <v>0</v>
      </c>
      <c r="AK46" s="34">
        <f>RTM_IEX!J46</f>
        <v>8.36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6.7702499999999999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781.7699280715309</v>
      </c>
      <c r="P47" s="36">
        <v>74.540000000000006</v>
      </c>
      <c r="Q47" s="36">
        <v>26.55</v>
      </c>
      <c r="R47" s="38">
        <v>18.2</v>
      </c>
      <c r="S47" s="38">
        <v>0</v>
      </c>
      <c r="T47" s="37">
        <f>SUMPRODUCT(LTA!J47:AN47,LTA!J$101:AN$101,LTA!J$105:AN$105)</f>
        <v>74.69</v>
      </c>
      <c r="U47" s="37">
        <f>SUMPRODUCT(LTA!J47:AN47,LTA!J$102:AN$102,LTA!J$105:AN$105)</f>
        <v>520.43902100000003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1.47</v>
      </c>
      <c r="AB47" s="75">
        <f>-STOA!P47</f>
        <v>0</v>
      </c>
      <c r="AC47">
        <f t="shared" si="0"/>
        <v>13.334237272200859</v>
      </c>
      <c r="AD47">
        <f t="shared" si="1"/>
        <v>1574.0749617993299</v>
      </c>
      <c r="AE47">
        <f>'IDT-1'!F47</f>
        <v>0</v>
      </c>
      <c r="AF47" s="24"/>
      <c r="AG47">
        <f t="shared" si="2"/>
        <v>1574.0749617993299</v>
      </c>
      <c r="AI47" s="34">
        <f>PXIL!J47</f>
        <v>0</v>
      </c>
      <c r="AJ47" s="34">
        <f>PXIL!P47</f>
        <v>0</v>
      </c>
      <c r="AK47" s="34">
        <f>RTM_IEX!J47</f>
        <v>13.37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6.7702499999999999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52.39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781.78338605554779</v>
      </c>
      <c r="P48" s="36">
        <v>74.540000000000006</v>
      </c>
      <c r="Q48" s="36">
        <v>26.55</v>
      </c>
      <c r="R48" s="38">
        <v>18.2</v>
      </c>
      <c r="S48" s="38">
        <v>0</v>
      </c>
      <c r="T48" s="37">
        <f>SUMPRODUCT(LTA!J48:AN48,LTA!J$101:AN$101,LTA!J$105:AN$105)</f>
        <v>81.06</v>
      </c>
      <c r="U48" s="37">
        <f>SUMPRODUCT(LTA!J48:AN48,LTA!J$102:AN$102,LTA!J$105:AN$105)</f>
        <v>523.37476300000003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1.47</v>
      </c>
      <c r="AB48" s="75">
        <f>-STOA!P48</f>
        <v>0</v>
      </c>
      <c r="AC48">
        <f t="shared" si="0"/>
        <v>13.236202552066601</v>
      </c>
      <c r="AD48">
        <f t="shared" si="1"/>
        <v>1562.5021965034812</v>
      </c>
      <c r="AE48">
        <f>'IDT-1'!F48</f>
        <v>0</v>
      </c>
      <c r="AF48" s="24"/>
      <c r="AG48">
        <f t="shared" si="2"/>
        <v>1562.5021965034812</v>
      </c>
      <c r="AI48" s="34">
        <f>PXIL!J48</f>
        <v>0</v>
      </c>
      <c r="AJ48" s="34">
        <f>PXIL!P48</f>
        <v>0</v>
      </c>
      <c r="AK48" s="34">
        <f>RTM_IEX!J48</f>
        <v>9.6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6.7702499999999999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52.39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774.5912087868129</v>
      </c>
      <c r="P49" s="36">
        <v>74.540000000000006</v>
      </c>
      <c r="Q49" s="36">
        <v>26.55</v>
      </c>
      <c r="R49" s="38">
        <v>18.2</v>
      </c>
      <c r="S49" s="38">
        <v>0</v>
      </c>
      <c r="T49" s="37">
        <f>SUMPRODUCT(LTA!J49:AN49,LTA!J$101:AN$101,LTA!J$105:AN$105)</f>
        <v>85.26</v>
      </c>
      <c r="U49" s="37">
        <f>SUMPRODUCT(LTA!J49:AN49,LTA!J$102:AN$102,LTA!J$105:AN$105)</f>
        <v>525.85361799999998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1.47</v>
      </c>
      <c r="AB49" s="75">
        <f>-STOA!P49</f>
        <v>0</v>
      </c>
      <c r="AC49">
        <f t="shared" si="0"/>
        <v>13.27212664500923</v>
      </c>
      <c r="AD49">
        <f t="shared" si="1"/>
        <v>1566.7429501418039</v>
      </c>
      <c r="AE49">
        <f>'IDT-1'!F49</f>
        <v>0</v>
      </c>
      <c r="AF49" s="24"/>
      <c r="AG49">
        <f t="shared" si="2"/>
        <v>1566.7429501418039</v>
      </c>
      <c r="AI49" s="34">
        <f>PXIL!J49</f>
        <v>0</v>
      </c>
      <c r="AJ49" s="34">
        <f>PXIL!P49</f>
        <v>0</v>
      </c>
      <c r="AK49" s="34">
        <f>RTM_IEX!J49</f>
        <v>14.39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6.7702499999999999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52.39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747.25263808559669</v>
      </c>
      <c r="P50" s="36">
        <v>74.540000000000006</v>
      </c>
      <c r="Q50" s="36">
        <v>26.55</v>
      </c>
      <c r="R50" s="38">
        <v>18.2</v>
      </c>
      <c r="S50" s="38">
        <v>0</v>
      </c>
      <c r="T50" s="37">
        <f>SUMPRODUCT(LTA!J50:AN50,LTA!J$101:AN$101,LTA!J$105:AN$105)</f>
        <v>88.37</v>
      </c>
      <c r="U50" s="37">
        <f>SUMPRODUCT(LTA!J50:AN50,LTA!J$102:AN$102,LTA!J$105:AN$105)</f>
        <v>527.51590900000008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1.47</v>
      </c>
      <c r="AB50" s="75">
        <f>-STOA!P50</f>
        <v>0</v>
      </c>
      <c r="AC50">
        <f t="shared" si="0"/>
        <v>13.122889895519013</v>
      </c>
      <c r="AD50">
        <f t="shared" si="1"/>
        <v>1549.1259071900779</v>
      </c>
      <c r="AE50">
        <f>'IDT-1'!F50</f>
        <v>0</v>
      </c>
      <c r="AF50" s="24"/>
      <c r="AG50">
        <f t="shared" si="2"/>
        <v>1549.1259071900779</v>
      </c>
      <c r="AI50" s="34">
        <f>PXIL!J50</f>
        <v>0</v>
      </c>
      <c r="AJ50" s="34">
        <f>PXIL!P50</f>
        <v>0</v>
      </c>
      <c r="AK50" s="34">
        <f>RTM_IEX!J50</f>
        <v>19.190000000000001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6.7702499999999999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52.39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757.60155998883624</v>
      </c>
      <c r="P51" s="36">
        <v>74.540000000000006</v>
      </c>
      <c r="Q51" s="36">
        <v>26.55</v>
      </c>
      <c r="R51" s="38">
        <v>18.2</v>
      </c>
      <c r="S51" s="38">
        <v>0</v>
      </c>
      <c r="T51" s="37">
        <f>SUMPRODUCT(LTA!J51:AN51,LTA!J$101:AN$101,LTA!J$105:AN$105)</f>
        <v>97.45</v>
      </c>
      <c r="U51" s="37">
        <f>SUMPRODUCT(LTA!J51:AN51,LTA!J$102:AN$102,LTA!J$105:AN$105)</f>
        <v>532.94022700000005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1.55</v>
      </c>
      <c r="AB51" s="75">
        <f>-STOA!P51</f>
        <v>0</v>
      </c>
      <c r="AC51">
        <f t="shared" si="0"/>
        <v>13.340556265204004</v>
      </c>
      <c r="AD51">
        <f t="shared" si="1"/>
        <v>1534.6514807236322</v>
      </c>
      <c r="AE51">
        <f>'IDT-1'!F51</f>
        <v>0</v>
      </c>
      <c r="AF51" s="24"/>
      <c r="AG51">
        <f t="shared" si="2"/>
        <v>1534.6514807236322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-20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6.7702499999999999</v>
      </c>
      <c r="E52">
        <f>GT_NG!T52</f>
        <v>8.8790023592854741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52.39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728.81697317607836</v>
      </c>
      <c r="P52" s="36">
        <v>74.540000000000006</v>
      </c>
      <c r="Q52" s="36">
        <v>26.55</v>
      </c>
      <c r="R52" s="38">
        <v>18.2</v>
      </c>
      <c r="S52" s="38">
        <v>0</v>
      </c>
      <c r="T52" s="37">
        <f>SUMPRODUCT(LTA!J52:AN52,LTA!J$101:AN$101,LTA!J$105:AN$105)</f>
        <v>101.49</v>
      </c>
      <c r="U52" s="37">
        <f>SUMPRODUCT(LTA!J52:AN52,LTA!J$102:AN$102,LTA!J$105:AN$105)</f>
        <v>532.97911099999999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1.55</v>
      </c>
      <c r="AB52" s="75">
        <f>-STOA!P52</f>
        <v>0</v>
      </c>
      <c r="AC52">
        <f t="shared" si="0"/>
        <v>13.165256192770391</v>
      </c>
      <c r="AD52">
        <f t="shared" si="1"/>
        <v>1524.0000803425935</v>
      </c>
      <c r="AE52">
        <f>'IDT-1'!F52</f>
        <v>0</v>
      </c>
      <c r="AF52" s="24"/>
      <c r="AG52">
        <f t="shared" si="2"/>
        <v>1524.0000803425935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-15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6.7702499999999999</v>
      </c>
      <c r="E53">
        <f>GT_NG!T53</f>
        <v>8.8790023592854741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52.39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703.6147909538347</v>
      </c>
      <c r="P53" s="36">
        <v>74.540000000000006</v>
      </c>
      <c r="Q53" s="36">
        <v>26.55</v>
      </c>
      <c r="R53" s="38">
        <v>18.2</v>
      </c>
      <c r="S53" s="38">
        <v>0</v>
      </c>
      <c r="T53" s="37">
        <f>SUMPRODUCT(LTA!J53:AN53,LTA!J$101:AN$101,LTA!J$105:AN$105)</f>
        <v>101.47</v>
      </c>
      <c r="U53" s="37">
        <f>SUMPRODUCT(LTA!J53:AN53,LTA!J$102:AN$102,LTA!J$105:AN$105)</f>
        <v>532.14310499999999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1.55</v>
      </c>
      <c r="AB53" s="75">
        <f>-STOA!P53</f>
        <v>0</v>
      </c>
      <c r="AC53">
        <f t="shared" si="0"/>
        <v>13.073434777576882</v>
      </c>
      <c r="AD53">
        <f t="shared" si="1"/>
        <v>1483.0337135355433</v>
      </c>
      <c r="AE53">
        <f>'IDT-1'!F53</f>
        <v>0</v>
      </c>
      <c r="AF53" s="24"/>
      <c r="AG53">
        <f t="shared" si="2"/>
        <v>1483.0337135355433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-30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6.7702499999999999</v>
      </c>
      <c r="E54">
        <f>GT_NG!T54</f>
        <v>8.8790023592854741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52.39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654.82691984498967</v>
      </c>
      <c r="P54" s="36">
        <v>74.540000000000006</v>
      </c>
      <c r="Q54" s="36">
        <v>26.55</v>
      </c>
      <c r="R54" s="38">
        <v>18.2</v>
      </c>
      <c r="S54" s="38">
        <v>0</v>
      </c>
      <c r="T54" s="37">
        <f>SUMPRODUCT(LTA!J54:AN54,LTA!J$101:AN$101,LTA!J$105:AN$105)</f>
        <v>102.48</v>
      </c>
      <c r="U54" s="37">
        <f>SUMPRODUCT(LTA!J54:AN54,LTA!J$102:AN$102,LTA!J$105:AN$105)</f>
        <v>530.59746600000005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1.55</v>
      </c>
      <c r="AB54" s="75">
        <f>-STOA!P54</f>
        <v>0</v>
      </c>
      <c r="AC54">
        <f t="shared" si="0"/>
        <v>12.616761504038136</v>
      </c>
      <c r="AD54">
        <f t="shared" si="1"/>
        <v>1439.166876700237</v>
      </c>
      <c r="AE54">
        <f>'IDT-1'!F54</f>
        <v>0</v>
      </c>
      <c r="AF54" s="24"/>
      <c r="AG54">
        <f t="shared" si="2"/>
        <v>1439.166876700237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-25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6.7702499999999999</v>
      </c>
      <c r="E55">
        <f>GT_NG!T55</f>
        <v>8.8790023592854741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52.39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524.48661846012521</v>
      </c>
      <c r="P55" s="36">
        <v>74.540000000000006</v>
      </c>
      <c r="Q55" s="36">
        <v>26.55</v>
      </c>
      <c r="R55" s="38">
        <v>18.2</v>
      </c>
      <c r="S55" s="38">
        <v>0</v>
      </c>
      <c r="T55" s="37">
        <f>SUMPRODUCT(LTA!J55:AN55,LTA!J$101:AN$101,LTA!J$105:AN$105)</f>
        <v>104.66</v>
      </c>
      <c r="U55" s="37">
        <f>SUMPRODUCT(LTA!J55:AN55,LTA!J$102:AN$102,LTA!J$105:AN$105)</f>
        <v>528.36163599999998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1.47</v>
      </c>
      <c r="AB55" s="75">
        <f>-STOA!P55</f>
        <v>0</v>
      </c>
      <c r="AC55">
        <f t="shared" si="0"/>
        <v>11.389623057283048</v>
      </c>
      <c r="AD55">
        <f t="shared" si="1"/>
        <v>1344.5178837621274</v>
      </c>
      <c r="AE55">
        <f>'IDT-1'!F55</f>
        <v>0</v>
      </c>
      <c r="AF55" s="24"/>
      <c r="AG55">
        <f t="shared" si="2"/>
        <v>1344.5178837621274</v>
      </c>
      <c r="AI55" s="34">
        <f>PXIL!J55</f>
        <v>0</v>
      </c>
      <c r="AJ55" s="34">
        <f>PXIL!P55</f>
        <v>0</v>
      </c>
      <c r="AK55" s="34">
        <f>RTM_IEX!J55</f>
        <v>9.6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6.7702499999999999</v>
      </c>
      <c r="E56">
        <f>GT_NG!T56</f>
        <v>8.8790023592854741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52.39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520.40956838174873</v>
      </c>
      <c r="P56" s="36">
        <v>74.540000000000006</v>
      </c>
      <c r="Q56" s="36">
        <v>26.55</v>
      </c>
      <c r="R56" s="38">
        <v>18.2</v>
      </c>
      <c r="S56" s="38">
        <v>0</v>
      </c>
      <c r="T56" s="37">
        <f>SUMPRODUCT(LTA!J56:AN56,LTA!J$101:AN$101,LTA!J$105:AN$105)</f>
        <v>104.53999999999999</v>
      </c>
      <c r="U56" s="37">
        <f>SUMPRODUCT(LTA!J56:AN56,LTA!J$102:AN$102,LTA!J$105:AN$105)</f>
        <v>495.00538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1.47</v>
      </c>
      <c r="AB56" s="75">
        <f>-STOA!P56</f>
        <v>0</v>
      </c>
      <c r="AC56">
        <f t="shared" si="0"/>
        <v>11.114411286224687</v>
      </c>
      <c r="AD56">
        <f t="shared" si="1"/>
        <v>1312.0297894548096</v>
      </c>
      <c r="AE56">
        <f>'IDT-1'!F56</f>
        <v>0</v>
      </c>
      <c r="AF56" s="24"/>
      <c r="AG56">
        <f t="shared" si="2"/>
        <v>1312.0297894548096</v>
      </c>
      <c r="AI56" s="34">
        <f>PXIL!J56</f>
        <v>0</v>
      </c>
      <c r="AJ56" s="34">
        <f>PXIL!P56</f>
        <v>0</v>
      </c>
      <c r="AK56" s="34">
        <f>RTM_IEX!J56</f>
        <v>14.39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6.7702499999999999</v>
      </c>
      <c r="E57">
        <f>GT_NG!T57</f>
        <v>8.8790023592854741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56.57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522.9319294043944</v>
      </c>
      <c r="P57" s="36">
        <v>74.540000000000006</v>
      </c>
      <c r="Q57" s="36">
        <v>26.55</v>
      </c>
      <c r="R57" s="38">
        <v>19.2</v>
      </c>
      <c r="S57" s="38">
        <v>0</v>
      </c>
      <c r="T57" s="37">
        <f>SUMPRODUCT(LTA!J57:AN57,LTA!J$101:AN$101,LTA!J$105:AN$105)</f>
        <v>107.41</v>
      </c>
      <c r="U57" s="37">
        <f>SUMPRODUCT(LTA!J57:AN57,LTA!J$102:AN$102,LTA!J$105:AN$105)</f>
        <v>519.31138500000009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1.47</v>
      </c>
      <c r="AB57" s="75">
        <f>-STOA!P57</f>
        <v>0</v>
      </c>
      <c r="AC57">
        <f t="shared" si="0"/>
        <v>11.540648292561583</v>
      </c>
      <c r="AD57">
        <f t="shared" si="1"/>
        <v>1302.0919184711183</v>
      </c>
      <c r="AE57">
        <f>'IDT-1'!F57</f>
        <v>0</v>
      </c>
      <c r="AF57" s="24"/>
      <c r="AG57">
        <f t="shared" si="2"/>
        <v>1302.0919184711183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-30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6.7702499999999999</v>
      </c>
      <c r="E58">
        <f>GT_NG!T58</f>
        <v>8.8790023592854741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56.57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522.93190409878196</v>
      </c>
      <c r="P58" s="36">
        <v>74.540000000000006</v>
      </c>
      <c r="Q58" s="36">
        <v>26.55</v>
      </c>
      <c r="R58" s="38">
        <v>19.2</v>
      </c>
      <c r="S58" s="38">
        <v>0</v>
      </c>
      <c r="T58" s="37">
        <f>SUMPRODUCT(LTA!J58:AN58,LTA!J$101:AN$101,LTA!J$105:AN$105)</f>
        <v>105.27</v>
      </c>
      <c r="U58" s="37">
        <f>SUMPRODUCT(LTA!J58:AN58,LTA!J$102:AN$102,LTA!J$105:AN$105)</f>
        <v>515.559079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1.47</v>
      </c>
      <c r="AB58" s="75">
        <f>-STOA!P58</f>
        <v>0</v>
      </c>
      <c r="AC58">
        <f t="shared" si="0"/>
        <v>11.406441132345547</v>
      </c>
      <c r="AD58">
        <f t="shared" si="1"/>
        <v>1306.333794325722</v>
      </c>
      <c r="AE58">
        <f>'IDT-1'!F58</f>
        <v>0</v>
      </c>
      <c r="AF58" s="24"/>
      <c r="AG58">
        <f t="shared" si="2"/>
        <v>1306.333794325722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-20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6.7702499999999999</v>
      </c>
      <c r="E59">
        <f>GT_NG!T59</f>
        <v>8.8790023592854741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56.57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524.36867759204381</v>
      </c>
      <c r="P59" s="36">
        <v>74.540000000000006</v>
      </c>
      <c r="Q59" s="36">
        <v>26.55</v>
      </c>
      <c r="R59" s="38">
        <v>19.2</v>
      </c>
      <c r="S59" s="38">
        <v>0</v>
      </c>
      <c r="T59" s="37">
        <f>SUMPRODUCT(LTA!J59:AN59,LTA!J$101:AN$101,LTA!J$105:AN$105)</f>
        <v>104.11</v>
      </c>
      <c r="U59" s="37">
        <f>SUMPRODUCT(LTA!J59:AN59,LTA!J$102:AN$102,LTA!J$105:AN$105)</f>
        <v>510.71248499999996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1.47</v>
      </c>
      <c r="AB59" s="75">
        <f>-STOA!P59</f>
        <v>0</v>
      </c>
      <c r="AC59">
        <f t="shared" si="0"/>
        <v>11.368054640088948</v>
      </c>
      <c r="AD59">
        <f t="shared" si="1"/>
        <v>1301.8023603112404</v>
      </c>
      <c r="AE59">
        <f>'IDT-1'!F59</f>
        <v>0</v>
      </c>
      <c r="AF59" s="24"/>
      <c r="AG59">
        <f t="shared" si="2"/>
        <v>1301.8023603112404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-20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6.7702499999999999</v>
      </c>
      <c r="E60">
        <f>GT_NG!T60</f>
        <v>7.9301872659176036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56.57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524.46867574157989</v>
      </c>
      <c r="P60" s="36">
        <v>74.540000000000006</v>
      </c>
      <c r="Q60" s="36">
        <v>26.55</v>
      </c>
      <c r="R60" s="38">
        <v>19.2</v>
      </c>
      <c r="S60" s="38">
        <v>0</v>
      </c>
      <c r="T60" s="37">
        <f>SUMPRODUCT(LTA!J60:AN60,LTA!J$101:AN$101,LTA!J$105:AN$105)</f>
        <v>100.69</v>
      </c>
      <c r="U60" s="37">
        <f>SUMPRODUCT(LTA!J60:AN60,LTA!J$102:AN$102,LTA!J$105:AN$105)</f>
        <v>504.75351199999994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1.47</v>
      </c>
      <c r="AB60" s="75">
        <f>-STOA!P60</f>
        <v>0</v>
      </c>
      <c r="AC60">
        <f t="shared" si="0"/>
        <v>11.239785415936314</v>
      </c>
      <c r="AD60">
        <f t="shared" si="1"/>
        <v>1296.7028395915613</v>
      </c>
      <c r="AE60">
        <f>'IDT-1'!F60</f>
        <v>0</v>
      </c>
      <c r="AF60" s="24"/>
      <c r="AG60">
        <f t="shared" si="2"/>
        <v>1296.7028395915613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-15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6.7702499999999999</v>
      </c>
      <c r="E61">
        <f>GT_NG!T61</f>
        <v>8.446882217090069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56.57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520.40958711924952</v>
      </c>
      <c r="P61" s="36">
        <v>74.540000000000006</v>
      </c>
      <c r="Q61" s="36">
        <v>26.55</v>
      </c>
      <c r="R61" s="38">
        <v>19.2</v>
      </c>
      <c r="S61" s="38">
        <v>0</v>
      </c>
      <c r="T61" s="37">
        <f>SUMPRODUCT(LTA!J61:AN61,LTA!J$101:AN$101,LTA!J$105:AN$105)</f>
        <v>98.12</v>
      </c>
      <c r="U61" s="37">
        <f>SUMPRODUCT(LTA!J61:AN61,LTA!J$102:AN$102,LTA!J$105:AN$105)</f>
        <v>498.41541999999998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1.47</v>
      </c>
      <c r="AB61" s="75">
        <f>-STOA!P61</f>
        <v>0</v>
      </c>
      <c r="AC61">
        <f t="shared" si="0"/>
        <v>11.00813397042525</v>
      </c>
      <c r="AD61">
        <f t="shared" si="1"/>
        <v>1299.4840053659143</v>
      </c>
      <c r="AE61">
        <f>'IDT-1'!F61</f>
        <v>0</v>
      </c>
      <c r="AF61" s="24"/>
      <c r="AG61">
        <f t="shared" si="2"/>
        <v>1299.4840053659143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6.7702499999999999</v>
      </c>
      <c r="E62">
        <f>GT_NG!T62</f>
        <v>10.98729792147806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56.57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520.40958711924952</v>
      </c>
      <c r="P62" s="36">
        <v>74.540000000000006</v>
      </c>
      <c r="Q62" s="36">
        <v>26.55</v>
      </c>
      <c r="R62" s="38">
        <v>19.2</v>
      </c>
      <c r="S62" s="38">
        <v>0</v>
      </c>
      <c r="T62" s="37">
        <f>SUMPRODUCT(LTA!J62:AN62,LTA!J$101:AN$101,LTA!J$105:AN$105)</f>
        <v>92.48</v>
      </c>
      <c r="U62" s="37">
        <f>SUMPRODUCT(LTA!J62:AN62,LTA!J$102:AN$102,LTA!J$105:AN$105)</f>
        <v>491.12466999999998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1.47</v>
      </c>
      <c r="AB62" s="75">
        <f>-STOA!P62</f>
        <v>0</v>
      </c>
      <c r="AC62">
        <f t="shared" si="0"/>
        <v>10.920855162342111</v>
      </c>
      <c r="AD62">
        <f t="shared" si="1"/>
        <v>1289.1809498783855</v>
      </c>
      <c r="AE62">
        <f>'IDT-1'!F62</f>
        <v>0</v>
      </c>
      <c r="AF62" s="24"/>
      <c r="AG62">
        <f t="shared" si="2"/>
        <v>1289.1809498783855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6.7702499999999999</v>
      </c>
      <c r="E63">
        <f>GT_NG!T63</f>
        <v>10.98729792147806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56.57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530.82247305761905</v>
      </c>
      <c r="P63" s="36">
        <v>74.540000000000006</v>
      </c>
      <c r="Q63" s="36">
        <v>26.55</v>
      </c>
      <c r="R63" s="38">
        <v>19.2</v>
      </c>
      <c r="S63" s="38">
        <v>0</v>
      </c>
      <c r="T63" s="37">
        <f>SUMPRODUCT(LTA!J63:AN63,LTA!J$101:AN$101,LTA!J$105:AN$105)</f>
        <v>84.65</v>
      </c>
      <c r="U63" s="37">
        <f>SUMPRODUCT(LTA!J63:AN63,LTA!J$102:AN$102,LTA!J$105:AN$105)</f>
        <v>484.04917699999993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1.47</v>
      </c>
      <c r="AB63" s="75">
        <f>-STOA!P63</f>
        <v>0</v>
      </c>
      <c r="AC63">
        <f t="shared" si="0"/>
        <v>10.883117263024413</v>
      </c>
      <c r="AD63">
        <f t="shared" si="1"/>
        <v>1284.7260807160726</v>
      </c>
      <c r="AE63">
        <f>'IDT-1'!F63</f>
        <v>0</v>
      </c>
      <c r="AF63" s="24"/>
      <c r="AG63">
        <f t="shared" si="2"/>
        <v>1284.7260807160726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6.7702499999999999</v>
      </c>
      <c r="E64">
        <f>GT_NG!T64</f>
        <v>10.98729792147806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56.57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530.82247305761905</v>
      </c>
      <c r="P64" s="36">
        <v>74.540000000000006</v>
      </c>
      <c r="Q64" s="36">
        <v>26.55</v>
      </c>
      <c r="R64" s="38">
        <v>19.2</v>
      </c>
      <c r="S64" s="38">
        <v>0</v>
      </c>
      <c r="T64" s="37">
        <f>SUMPRODUCT(LTA!J64:AN64,LTA!J$101:AN$101,LTA!J$105:AN$105)</f>
        <v>77.789999999999992</v>
      </c>
      <c r="U64" s="37">
        <f>SUMPRODUCT(LTA!J64:AN64,LTA!J$102:AN$102,LTA!J$105:AN$105)</f>
        <v>474.54203899999993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1.47</v>
      </c>
      <c r="AB64" s="75">
        <f>-STOA!P64</f>
        <v>0</v>
      </c>
      <c r="AC64">
        <f t="shared" si="0"/>
        <v>10.745633303824413</v>
      </c>
      <c r="AD64">
        <f t="shared" si="1"/>
        <v>1268.4964266752725</v>
      </c>
      <c r="AE64">
        <f>'IDT-1'!F64</f>
        <v>0</v>
      </c>
      <c r="AF64" s="24"/>
      <c r="AG64">
        <f t="shared" si="2"/>
        <v>1268.4964266752725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6.7702499999999999</v>
      </c>
      <c r="E65">
        <f>GT_NG!T65</f>
        <v>10.98729792147806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56.57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530.82245432011825</v>
      </c>
      <c r="P65" s="36">
        <v>74.540000000000006</v>
      </c>
      <c r="Q65" s="36">
        <v>26.55</v>
      </c>
      <c r="R65" s="38">
        <v>19.2</v>
      </c>
      <c r="S65" s="38">
        <v>0</v>
      </c>
      <c r="T65" s="37">
        <f>SUMPRODUCT(LTA!J65:AN65,LTA!J$101:AN$101,LTA!J$105:AN$105)</f>
        <v>69.97</v>
      </c>
      <c r="U65" s="37">
        <f>SUMPRODUCT(LTA!J65:AN65,LTA!J$102:AN$102,LTA!J$105:AN$105)</f>
        <v>464.2961049999999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1.47</v>
      </c>
      <c r="AB65" s="75">
        <f>-STOA!P65</f>
        <v>0</v>
      </c>
      <c r="AC65">
        <f t="shared" si="0"/>
        <v>10.593879300829409</v>
      </c>
      <c r="AD65">
        <f t="shared" si="1"/>
        <v>1250.5822279407669</v>
      </c>
      <c r="AE65">
        <f>'IDT-1'!F65</f>
        <v>0</v>
      </c>
      <c r="AF65" s="24"/>
      <c r="AG65">
        <f t="shared" si="2"/>
        <v>1250.5822279407669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6.7702499999999999</v>
      </c>
      <c r="E66">
        <f>GT_NG!T66</f>
        <v>10.98729792147806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56.57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535.40359651170559</v>
      </c>
      <c r="P66" s="36">
        <v>74.540000000000006</v>
      </c>
      <c r="Q66" s="36">
        <v>26.55</v>
      </c>
      <c r="R66" s="38">
        <v>19.2</v>
      </c>
      <c r="S66" s="38">
        <v>0</v>
      </c>
      <c r="T66" s="37">
        <f>SUMPRODUCT(LTA!J66:AN66,LTA!J$101:AN$101,LTA!J$105:AN$105)</f>
        <v>61.92</v>
      </c>
      <c r="U66" s="37">
        <f>SUMPRODUCT(LTA!J66:AN66,LTA!J$102:AN$102,LTA!J$105:AN$105)</f>
        <v>453.71965699999993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1.47</v>
      </c>
      <c r="AB66" s="75">
        <f>-STOA!P66</f>
        <v>0</v>
      </c>
      <c r="AC66">
        <f t="shared" si="0"/>
        <v>10.47589873203874</v>
      </c>
      <c r="AD66">
        <f t="shared" si="1"/>
        <v>1236.6549027011447</v>
      </c>
      <c r="AE66">
        <f>'IDT-1'!F66</f>
        <v>0</v>
      </c>
      <c r="AF66" s="24"/>
      <c r="AG66">
        <f t="shared" si="2"/>
        <v>1236.6549027011447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6.7702499999999999</v>
      </c>
      <c r="E67">
        <f>GT_NG!T67</f>
        <v>11.218951290923611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56.57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589.64178513107959</v>
      </c>
      <c r="P67" s="36">
        <v>74.540000000000006</v>
      </c>
      <c r="Q67" s="36">
        <v>26.55</v>
      </c>
      <c r="R67" s="38">
        <v>13.34</v>
      </c>
      <c r="S67" s="38">
        <v>0</v>
      </c>
      <c r="T67" s="37">
        <f>SUMPRODUCT(LTA!J67:AN67,LTA!J$101:AN$101,LTA!J$105:AN$105)</f>
        <v>52.85</v>
      </c>
      <c r="U67" s="37">
        <f>SUMPRODUCT(LTA!J67:AN67,LTA!J$102:AN$102,LTA!J$105:AN$105)</f>
        <v>442.97022799999996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1.55</v>
      </c>
      <c r="AB67" s="75">
        <f>-STOA!P67</f>
        <v>0</v>
      </c>
      <c r="AC67">
        <f t="shared" si="0"/>
        <v>11.184323876013725</v>
      </c>
      <c r="AD67">
        <f t="shared" si="1"/>
        <v>1209.8168905459895</v>
      </c>
      <c r="AE67">
        <f>'IDT-1'!F67</f>
        <v>0</v>
      </c>
      <c r="AF67" s="24"/>
      <c r="AG67">
        <f t="shared" si="2"/>
        <v>1209.8168905459895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-55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6.7702499999999999</v>
      </c>
      <c r="E68">
        <f>GT_NG!T68</f>
        <v>11.218951290923611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56.57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632.87800809527175</v>
      </c>
      <c r="P68" s="36">
        <v>74.540000000000006</v>
      </c>
      <c r="Q68" s="36">
        <v>26.549999999999997</v>
      </c>
      <c r="R68" s="38">
        <v>6.07</v>
      </c>
      <c r="S68" s="38">
        <v>0</v>
      </c>
      <c r="T68" s="37">
        <f>SUMPRODUCT(LTA!J68:AN68,LTA!J$101:AN$101,LTA!J$105:AN$105)</f>
        <v>43.75</v>
      </c>
      <c r="U68" s="37">
        <f>SUMPRODUCT(LTA!J68:AN68,LTA!J$102:AN$102,LTA!J$105:AN$105)</f>
        <v>403.187363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1.55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11.033468294288493</v>
      </c>
      <c r="AD68">
        <f t="shared" ref="AD68:AD98" si="4">SUM(B68:AB68,AI68:AT68)-AC68</f>
        <v>1202.0511040919068</v>
      </c>
      <c r="AE68">
        <f>'IDT-1'!F68</f>
        <v>0</v>
      </c>
      <c r="AF68" s="24"/>
      <c r="AG68">
        <f t="shared" ref="AG68:AG98" si="5">SUM(AD68:AF68)</f>
        <v>1202.0511040919068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-50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6.7702499999999999</v>
      </c>
      <c r="E69">
        <f>GT_NG!T69</f>
        <v>11.218951290923611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56.57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709.42389358714252</v>
      </c>
      <c r="P69" s="36">
        <v>47.97</v>
      </c>
      <c r="Q69" s="36">
        <v>26.55</v>
      </c>
      <c r="R69" s="38">
        <v>2.212276004119464</v>
      </c>
      <c r="S69" s="38">
        <v>0</v>
      </c>
      <c r="T69" s="37">
        <f>SUMPRODUCT(LTA!J69:AN69,LTA!J$101:AN$101,LTA!J$105:AN$105)</f>
        <v>34.29</v>
      </c>
      <c r="U69" s="37">
        <f>SUMPRODUCT(LTA!J69:AN69,LTA!J$102:AN$102,LTA!J$105:AN$105)</f>
        <v>392.59123800000003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1.55</v>
      </c>
      <c r="AB69" s="75">
        <f>-STOA!P69</f>
        <v>0</v>
      </c>
      <c r="AC69">
        <f t="shared" si="3"/>
        <v>11.506524132601482</v>
      </c>
      <c r="AD69">
        <f t="shared" si="4"/>
        <v>1197.640084749584</v>
      </c>
      <c r="AE69">
        <f>'IDT-1'!F69</f>
        <v>0</v>
      </c>
      <c r="AF69" s="24"/>
      <c r="AG69">
        <f t="shared" si="5"/>
        <v>1197.640084749584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-80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6.7702499999999999</v>
      </c>
      <c r="E70">
        <f>GT_NG!T70</f>
        <v>11.218951290923611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797.99209702541748</v>
      </c>
      <c r="P70" s="36">
        <v>74.540000000000006</v>
      </c>
      <c r="Q70" s="36">
        <v>26.55</v>
      </c>
      <c r="R70" s="38">
        <v>0.39228070175438601</v>
      </c>
      <c r="S70" s="38">
        <v>0</v>
      </c>
      <c r="T70" s="37">
        <f>SUMPRODUCT(LTA!J70:AN70,LTA!J$101:AN$101,LTA!J$105:AN$105)</f>
        <v>20.53</v>
      </c>
      <c r="U70" s="37">
        <f>SUMPRODUCT(LTA!J70:AN70,LTA!J$102:AN$102,LTA!J$105:AN$105)</f>
        <v>412.09455499999996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-169</v>
      </c>
      <c r="AA70" s="75">
        <f>STOA!J70</f>
        <v>1.55</v>
      </c>
      <c r="AB70" s="75">
        <f>-STOA!P70</f>
        <v>0</v>
      </c>
      <c r="AC70">
        <f t="shared" si="3"/>
        <v>13.751312078878259</v>
      </c>
      <c r="AD70">
        <f t="shared" si="4"/>
        <v>1193.4968219392169</v>
      </c>
      <c r="AE70">
        <f>'IDT-1'!F70</f>
        <v>0</v>
      </c>
      <c r="AF70" s="24"/>
      <c r="AG70">
        <f t="shared" si="5"/>
        <v>1193.4968219392169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-45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6.7702499999999999</v>
      </c>
      <c r="E71">
        <f>GT_NG!T71</f>
        <v>11.218951290923611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824.56298019404915</v>
      </c>
      <c r="P71" s="36">
        <v>63.63</v>
      </c>
      <c r="Q71" s="36">
        <v>26.55</v>
      </c>
      <c r="R71" s="38">
        <v>0</v>
      </c>
      <c r="S71" s="38">
        <v>0</v>
      </c>
      <c r="T71" s="37">
        <f>SUMPRODUCT(LTA!J71:AN71,LTA!J$101:AN$101,LTA!J$105:AN$105)</f>
        <v>11.120000000000001</v>
      </c>
      <c r="U71" s="37">
        <f>SUMPRODUCT(LTA!J71:AN71,LTA!J$102:AN$102,LTA!J$105:AN$105)</f>
        <v>404.50440699999996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-159</v>
      </c>
      <c r="AA71" s="75">
        <f>STOA!J71</f>
        <v>1.47</v>
      </c>
      <c r="AB71" s="75">
        <f>-STOA!P71</f>
        <v>0</v>
      </c>
      <c r="AC71">
        <f t="shared" si="3"/>
        <v>13.693739307775584</v>
      </c>
      <c r="AD71">
        <f t="shared" si="4"/>
        <v>1196.7428491771971</v>
      </c>
      <c r="AE71">
        <f>'IDT-1'!F71</f>
        <v>0</v>
      </c>
      <c r="AF71" s="24"/>
      <c r="AG71">
        <f t="shared" si="5"/>
        <v>1196.7428491771971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-50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6.7702499999999999</v>
      </c>
      <c r="E72">
        <f>GT_NG!T72</f>
        <v>11.218951290923611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839.86165712702575</v>
      </c>
      <c r="P72" s="36">
        <v>63.63</v>
      </c>
      <c r="Q72" s="36">
        <v>26.55</v>
      </c>
      <c r="R72" s="38">
        <v>0</v>
      </c>
      <c r="S72" s="38">
        <v>0</v>
      </c>
      <c r="T72" s="37">
        <f>SUMPRODUCT(LTA!J72:AN72,LTA!J$101:AN$101,LTA!J$105:AN$105)</f>
        <v>4</v>
      </c>
      <c r="U72" s="37">
        <f>SUMPRODUCT(LTA!J72:AN72,LTA!J$102:AN$102,LTA!J$105:AN$105)</f>
        <v>399.73139599999996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-149</v>
      </c>
      <c r="AA72" s="75">
        <f>STOA!J72</f>
        <v>1.47</v>
      </c>
      <c r="AB72" s="75">
        <f>-STOA!P72</f>
        <v>0</v>
      </c>
      <c r="AC72">
        <f t="shared" si="3"/>
        <v>13.637635324363696</v>
      </c>
      <c r="AD72">
        <f t="shared" si="4"/>
        <v>1210.2046190935857</v>
      </c>
      <c r="AE72">
        <f>'IDT-1'!F72</f>
        <v>0</v>
      </c>
      <c r="AF72" s="24"/>
      <c r="AG72">
        <f t="shared" si="5"/>
        <v>1210.2046190935857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-50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6.7702499999999999</v>
      </c>
      <c r="E73">
        <f>GT_NG!T73</f>
        <v>11.218951290923611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857.66545120654689</v>
      </c>
      <c r="P73" s="36">
        <v>63.63</v>
      </c>
      <c r="Q73" s="36">
        <v>26.55</v>
      </c>
      <c r="R73" s="38">
        <v>0</v>
      </c>
      <c r="S73" s="38">
        <v>0</v>
      </c>
      <c r="T73" s="37">
        <f>SUMPRODUCT(LTA!J73:AN73,LTA!J$101:AN$101,LTA!J$105:AN$105)</f>
        <v>1.3599999999999999</v>
      </c>
      <c r="U73" s="37">
        <f>SUMPRODUCT(LTA!J73:AN73,LTA!J$102:AN$102,LTA!J$105:AN$105)</f>
        <v>395.691689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-150</v>
      </c>
      <c r="AA73" s="75">
        <f>STOA!J73</f>
        <v>1.47</v>
      </c>
      <c r="AB73" s="75">
        <f>-STOA!P73</f>
        <v>0</v>
      </c>
      <c r="AC73">
        <f t="shared" si="3"/>
        <v>14.086866280277016</v>
      </c>
      <c r="AD73">
        <f t="shared" si="4"/>
        <v>1178.8794752171934</v>
      </c>
      <c r="AE73">
        <f>'IDT-1'!F73</f>
        <v>0</v>
      </c>
      <c r="AF73" s="24"/>
      <c r="AG73">
        <f t="shared" si="5"/>
        <v>1178.8794752171934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-91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6.7702499999999999</v>
      </c>
      <c r="E74">
        <f>GT_NG!T74</f>
        <v>11.218951290923611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872.57937620462678</v>
      </c>
      <c r="P74" s="36">
        <v>63.63</v>
      </c>
      <c r="Q74" s="36">
        <v>26.55</v>
      </c>
      <c r="R74" s="38">
        <v>0</v>
      </c>
      <c r="S74" s="38">
        <v>0</v>
      </c>
      <c r="T74" s="37">
        <f>SUMPRODUCT(LTA!J74:AN74,LTA!J$101:AN$101,LTA!J$105:AN$105)</f>
        <v>0.04</v>
      </c>
      <c r="U74" s="37">
        <f>SUMPRODUCT(LTA!J74:AN74,LTA!J$102:AN$102,LTA!J$105:AN$105)</f>
        <v>394.15999999999997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-120</v>
      </c>
      <c r="AA74" s="75">
        <f>STOA!J74</f>
        <v>1.47</v>
      </c>
      <c r="AB74" s="75">
        <f>-STOA!P74</f>
        <v>0</v>
      </c>
      <c r="AC74">
        <f t="shared" si="3"/>
        <v>14.010294750438218</v>
      </c>
      <c r="AD74">
        <f t="shared" si="4"/>
        <v>1212.0182827451122</v>
      </c>
      <c r="AE74">
        <f>'IDT-1'!F74</f>
        <v>-34</v>
      </c>
      <c r="AF74" s="24"/>
      <c r="AG74">
        <f t="shared" si="5"/>
        <v>1178.0182827451122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-100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6.7702499999999999</v>
      </c>
      <c r="E75">
        <f>GT_NG!T75</f>
        <v>11.218951290923611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880.59335839712276</v>
      </c>
      <c r="P75" s="36">
        <v>63.63</v>
      </c>
      <c r="Q75" s="36">
        <v>26.55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393.23999999999995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-44</v>
      </c>
      <c r="AA75" s="75">
        <f>STOA!J75</f>
        <v>1.47</v>
      </c>
      <c r="AB75" s="75">
        <f>-STOA!P75</f>
        <v>0</v>
      </c>
      <c r="AC75">
        <f t="shared" si="3"/>
        <v>13.180076639741831</v>
      </c>
      <c r="AD75">
        <f t="shared" si="4"/>
        <v>1324.9024830483045</v>
      </c>
      <c r="AE75">
        <f>'IDT-1'!F75</f>
        <v>-105</v>
      </c>
      <c r="AF75" s="24"/>
      <c r="AG75">
        <f t="shared" si="5"/>
        <v>1219.9024830483045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-71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6.7702499999999999</v>
      </c>
      <c r="E76">
        <f>GT_NG!T76</f>
        <v>11.218951290923611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881.76379558063365</v>
      </c>
      <c r="P76" s="36">
        <v>63.63</v>
      </c>
      <c r="Q76" s="36">
        <v>26.55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393.23999999999995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1.47</v>
      </c>
      <c r="AB76" s="75">
        <f>-STOA!P76</f>
        <v>0</v>
      </c>
      <c r="AC76">
        <f t="shared" si="3"/>
        <v>12.901888949437096</v>
      </c>
      <c r="AD76">
        <f t="shared" si="4"/>
        <v>1360.3511079221203</v>
      </c>
      <c r="AE76">
        <f>'IDT-1'!F76</f>
        <v>-137.495</v>
      </c>
      <c r="AF76" s="24"/>
      <c r="AG76">
        <f t="shared" si="5"/>
        <v>1222.8561079221204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-81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6.7702499999999999</v>
      </c>
      <c r="E77">
        <f>GT_NG!T77</f>
        <v>11.218951290923611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873.22390211679544</v>
      </c>
      <c r="P77" s="36">
        <v>63.63</v>
      </c>
      <c r="Q77" s="36">
        <v>26.55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393.23999999999995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1.47</v>
      </c>
      <c r="AB77" s="75">
        <f>-STOA!P77</f>
        <v>0</v>
      </c>
      <c r="AC77">
        <f t="shared" si="3"/>
        <v>12.804740371166186</v>
      </c>
      <c r="AD77">
        <f t="shared" si="4"/>
        <v>1354.9083630365528</v>
      </c>
      <c r="AE77">
        <f>'IDT-1'!F77</f>
        <v>-131.56900000000002</v>
      </c>
      <c r="AF77" s="24"/>
      <c r="AG77">
        <f t="shared" si="5"/>
        <v>1223.3393630365529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-78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6.7702499999999999</v>
      </c>
      <c r="E78">
        <f>GT_NG!T78</f>
        <v>11.218951290923611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860.38702884095494</v>
      </c>
      <c r="P78" s="36">
        <v>63.63</v>
      </c>
      <c r="Q78" s="36">
        <v>26.55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393.23999999999995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1.47</v>
      </c>
      <c r="AB78" s="75">
        <f>-STOA!P78</f>
        <v>0</v>
      </c>
      <c r="AC78">
        <f t="shared" si="3"/>
        <v>12.646083689299793</v>
      </c>
      <c r="AD78">
        <f t="shared" si="4"/>
        <v>1348.2301464425789</v>
      </c>
      <c r="AE78">
        <f>'IDT-1'!F78</f>
        <v>-139.05199999999999</v>
      </c>
      <c r="AF78" s="24"/>
      <c r="AG78">
        <f t="shared" si="5"/>
        <v>1209.178146442579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-72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6.7702499999999999</v>
      </c>
      <c r="E79">
        <f>GT_NG!T79</f>
        <v>11.218951290923611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850.14411067768469</v>
      </c>
      <c r="P79" s="36">
        <v>63.63</v>
      </c>
      <c r="Q79" s="36">
        <v>26.55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392.96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1.47</v>
      </c>
      <c r="AB79" s="75">
        <f>-STOA!P79</f>
        <v>0</v>
      </c>
      <c r="AC79">
        <f t="shared" si="3"/>
        <v>12.600046965352767</v>
      </c>
      <c r="AD79">
        <f t="shared" si="4"/>
        <v>1332.7532650032556</v>
      </c>
      <c r="AE79">
        <f>'IDT-1'!F79</f>
        <v>-131.46699999999998</v>
      </c>
      <c r="AF79" s="24"/>
      <c r="AG79">
        <f t="shared" si="5"/>
        <v>1201.2862650032557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-77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6.7702499999999999</v>
      </c>
      <c r="E80">
        <f>GT_NG!T80</f>
        <v>11.218951290923611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826.06226391758435</v>
      </c>
      <c r="P80" s="36">
        <v>63.63</v>
      </c>
      <c r="Q80" s="36">
        <v>26.55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392.96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1.47</v>
      </c>
      <c r="AB80" s="75">
        <f>-STOA!P80</f>
        <v>0</v>
      </c>
      <c r="AC80">
        <f t="shared" si="3"/>
        <v>12.499413345266593</v>
      </c>
      <c r="AD80">
        <f t="shared" si="4"/>
        <v>1296.7720518632411</v>
      </c>
      <c r="AE80">
        <f>'IDT-1'!F80</f>
        <v>-104.477</v>
      </c>
      <c r="AF80" s="24"/>
      <c r="AG80">
        <f t="shared" si="5"/>
        <v>1192.295051863241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-89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6.7702499999999999</v>
      </c>
      <c r="E81">
        <f>GT_NG!T81</f>
        <v>11.218951290923611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819.98905847639435</v>
      </c>
      <c r="P81" s="36">
        <v>63.63</v>
      </c>
      <c r="Q81" s="36">
        <v>26.55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392.96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1.47</v>
      </c>
      <c r="AB81" s="75">
        <f>-STOA!P81</f>
        <v>0</v>
      </c>
      <c r="AC81">
        <f t="shared" si="3"/>
        <v>12.338273369137038</v>
      </c>
      <c r="AD81">
        <f t="shared" si="4"/>
        <v>1303.8599863981808</v>
      </c>
      <c r="AE81">
        <f>'IDT-1'!F81</f>
        <v>-112.179</v>
      </c>
      <c r="AF81" s="24"/>
      <c r="AG81">
        <f t="shared" si="5"/>
        <v>1191.6809863981807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-76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6.7702499999999999</v>
      </c>
      <c r="E82">
        <f>GT_NG!T82</f>
        <v>11.218951290923611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812.27467223312794</v>
      </c>
      <c r="P82" s="36">
        <v>63.63</v>
      </c>
      <c r="Q82" s="36">
        <v>26.55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392.96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1.47</v>
      </c>
      <c r="AB82" s="75">
        <f>-STOA!P82</f>
        <v>0</v>
      </c>
      <c r="AC82">
        <f t="shared" si="3"/>
        <v>12.298885997868267</v>
      </c>
      <c r="AD82">
        <f t="shared" si="4"/>
        <v>1293.1849875261832</v>
      </c>
      <c r="AE82">
        <f>'IDT-1'!F82</f>
        <v>-121.313</v>
      </c>
      <c r="AF82" s="24"/>
      <c r="AG82">
        <f t="shared" si="5"/>
        <v>1171.8719875261831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-79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6.7702499999999999</v>
      </c>
      <c r="E83">
        <f>GT_NG!T83</f>
        <v>11.218951290923611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801.99966474881876</v>
      </c>
      <c r="P83" s="36">
        <v>63.63</v>
      </c>
      <c r="Q83" s="36">
        <v>26.55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392.91999999999996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1.55</v>
      </c>
      <c r="AB83" s="75">
        <f>-STOA!P83</f>
        <v>0</v>
      </c>
      <c r="AC83">
        <f t="shared" si="3"/>
        <v>11.933363730078732</v>
      </c>
      <c r="AD83">
        <f t="shared" si="4"/>
        <v>1316.3155023096635</v>
      </c>
      <c r="AE83">
        <f>'IDT-1'!F83</f>
        <v>-144.04400000000001</v>
      </c>
      <c r="AF83" s="24"/>
      <c r="AG83">
        <f t="shared" si="5"/>
        <v>1172.2715023096634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-46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6.7702499999999999</v>
      </c>
      <c r="E84">
        <f>GT_NG!T84</f>
        <v>11.218951290923611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801.67468209881872</v>
      </c>
      <c r="P84" s="36">
        <v>63.63</v>
      </c>
      <c r="Q84" s="36">
        <v>26.55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392.91999999999996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1.55</v>
      </c>
      <c r="AB84" s="75">
        <f>-STOA!P84</f>
        <v>0</v>
      </c>
      <c r="AC84">
        <f t="shared" si="3"/>
        <v>11.888278087194285</v>
      </c>
      <c r="AD84">
        <f t="shared" si="4"/>
        <v>1321.035605302548</v>
      </c>
      <c r="AE84">
        <f>'IDT-1'!F84</f>
        <v>-165.94399999999999</v>
      </c>
      <c r="AF84" s="24"/>
      <c r="AG84">
        <f t="shared" si="5"/>
        <v>1155.091605302548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-41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6.16845</v>
      </c>
      <c r="E85">
        <f>GT_NG!T85</f>
        <v>11.218951290923611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800.25312554881339</v>
      </c>
      <c r="P85" s="36">
        <v>63.63</v>
      </c>
      <c r="Q85" s="36">
        <v>26.55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392.91999999999996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-192</v>
      </c>
      <c r="AA85" s="75">
        <f>STOA!J85</f>
        <v>1.55</v>
      </c>
      <c r="AB85" s="75">
        <f>-STOA!P85</f>
        <v>0</v>
      </c>
      <c r="AC85">
        <f t="shared" si="3"/>
        <v>13.506215333077831</v>
      </c>
      <c r="AD85">
        <f t="shared" si="4"/>
        <v>1124.3943115066591</v>
      </c>
      <c r="AE85">
        <f>'IDT-1'!F85</f>
        <v>0</v>
      </c>
      <c r="AF85" s="24"/>
      <c r="AG85">
        <f t="shared" si="5"/>
        <v>1124.3943115066591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-42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6.16845</v>
      </c>
      <c r="E86">
        <f>GT_NG!T86</f>
        <v>11.218951290923611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56.57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755.67772061359426</v>
      </c>
      <c r="P86" s="36">
        <v>63.63</v>
      </c>
      <c r="Q86" s="36">
        <v>26.55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392.91999999999996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-139.18</v>
      </c>
      <c r="AA86" s="75">
        <f>STOA!J86</f>
        <v>1.55</v>
      </c>
      <c r="AB86" s="75">
        <f>-STOA!P86</f>
        <v>0</v>
      </c>
      <c r="AC86">
        <f t="shared" si="3"/>
        <v>12.651039800117351</v>
      </c>
      <c r="AD86">
        <f t="shared" si="4"/>
        <v>1111.4540821044002</v>
      </c>
      <c r="AE86">
        <f>'IDT-1'!F86</f>
        <v>0</v>
      </c>
      <c r="AF86" s="24"/>
      <c r="AG86">
        <f t="shared" si="5"/>
        <v>1111.4540821044002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-51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6.16845</v>
      </c>
      <c r="E87">
        <f>GT_NG!T87</f>
        <v>11.218951290923611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56.57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582.85273688980601</v>
      </c>
      <c r="P87" s="36">
        <v>19.190000000000001</v>
      </c>
      <c r="Q87" s="36">
        <v>11.940000000000001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362.76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1.47</v>
      </c>
      <c r="AB87" s="75">
        <f>-STOA!P87</f>
        <v>0</v>
      </c>
      <c r="AC87">
        <f t="shared" si="3"/>
        <v>9.0274811607181285</v>
      </c>
      <c r="AD87">
        <f t="shared" si="4"/>
        <v>1065.6726570200117</v>
      </c>
      <c r="AE87">
        <f>'IDT-1'!F87</f>
        <v>0</v>
      </c>
      <c r="AF87" s="24"/>
      <c r="AG87">
        <f t="shared" si="5"/>
        <v>1065.6726570200117</v>
      </c>
      <c r="AI87" s="34">
        <f>PXIL!J87</f>
        <v>0</v>
      </c>
      <c r="AJ87" s="34">
        <f>PXIL!P87</f>
        <v>0</v>
      </c>
      <c r="AK87" s="34">
        <f>RTM_IEX!J87</f>
        <v>22.53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6.16845</v>
      </c>
      <c r="E88">
        <f>GT_NG!T88</f>
        <v>11.218951290923611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56.57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564.9640465245991</v>
      </c>
      <c r="P88" s="36">
        <v>63.63</v>
      </c>
      <c r="Q88" s="36">
        <v>26.55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362.76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1.47</v>
      </c>
      <c r="AB88" s="75">
        <f>-STOA!P88</f>
        <v>0</v>
      </c>
      <c r="AC88">
        <f t="shared" si="3"/>
        <v>9.2686957388992823</v>
      </c>
      <c r="AD88">
        <f t="shared" si="4"/>
        <v>1074.0627520766234</v>
      </c>
      <c r="AE88">
        <f>'IDT-1'!F88</f>
        <v>0</v>
      </c>
      <c r="AF88" s="24"/>
      <c r="AG88">
        <f t="shared" si="5"/>
        <v>1074.0627520766234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-10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6.16845</v>
      </c>
      <c r="E89">
        <f>GT_NG!T89</f>
        <v>10.98729792147806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56.57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538.32256243792426</v>
      </c>
      <c r="P89" s="36">
        <v>63.63</v>
      </c>
      <c r="Q89" s="36">
        <v>26.7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392.84999999999997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1.47</v>
      </c>
      <c r="AB89" s="75">
        <f>-STOA!P89</f>
        <v>0</v>
      </c>
      <c r="AC89">
        <f t="shared" si="3"/>
        <v>9.55111211601454</v>
      </c>
      <c r="AD89">
        <f t="shared" si="4"/>
        <v>1047.1471982433877</v>
      </c>
      <c r="AE89">
        <f>'IDT-1'!F89</f>
        <v>0</v>
      </c>
      <c r="AF89" s="24"/>
      <c r="AG89">
        <f t="shared" si="5"/>
        <v>1047.1471982433877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-40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6.16845</v>
      </c>
      <c r="E90">
        <f>GT_NG!T90</f>
        <v>10.958385876418664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56.57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534.06780968862267</v>
      </c>
      <c r="P90" s="36">
        <v>63.63</v>
      </c>
      <c r="Q90" s="36">
        <v>26.7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392.84999999999997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1.47</v>
      </c>
      <c r="AB90" s="75">
        <f>-STOA!P90</f>
        <v>0</v>
      </c>
      <c r="AC90">
        <f t="shared" si="3"/>
        <v>9.616783224440578</v>
      </c>
      <c r="AD90">
        <f t="shared" si="4"/>
        <v>1030.7978623406009</v>
      </c>
      <c r="AE90">
        <f>'IDT-1'!F90</f>
        <v>0</v>
      </c>
      <c r="AF90" s="24"/>
      <c r="AG90">
        <f t="shared" si="5"/>
        <v>1030.7978623406009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-52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6.16845</v>
      </c>
      <c r="E91">
        <f>GT_NG!T91</f>
        <v>10.958385876418664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56.57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537.20219594072466</v>
      </c>
      <c r="P91" s="36">
        <v>63.63</v>
      </c>
      <c r="Q91" s="36">
        <v>26.55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361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1.47</v>
      </c>
      <c r="AB91" s="75">
        <f>-STOA!P91</f>
        <v>0</v>
      </c>
      <c r="AC91">
        <f t="shared" si="3"/>
        <v>9.3404274380586791</v>
      </c>
      <c r="AD91">
        <f t="shared" si="4"/>
        <v>1006.2086043790846</v>
      </c>
      <c r="AE91">
        <f>'IDT-1'!F91</f>
        <v>0</v>
      </c>
      <c r="AF91" s="24"/>
      <c r="AG91">
        <f t="shared" si="5"/>
        <v>1006.2086043790846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-48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6.16845</v>
      </c>
      <c r="E92">
        <f>GT_NG!T92</f>
        <v>10.958385876418664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56.57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532.00527795852099</v>
      </c>
      <c r="P92" s="36">
        <v>63.636938912938916</v>
      </c>
      <c r="Q92" s="36">
        <v>26.55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342.19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1.47</v>
      </c>
      <c r="AB92" s="75">
        <f>-STOA!P92</f>
        <v>0</v>
      </c>
      <c r="AC92">
        <f t="shared" si="3"/>
        <v>9.1642410870515203</v>
      </c>
      <c r="AD92">
        <f t="shared" si="4"/>
        <v>979.38481166082693</v>
      </c>
      <c r="AE92">
        <f>'IDT-1'!F92</f>
        <v>0</v>
      </c>
      <c r="AF92" s="24"/>
      <c r="AG92">
        <f t="shared" si="5"/>
        <v>979.38481166082693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-51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6.16845</v>
      </c>
      <c r="E93">
        <f>GT_NG!T93</f>
        <v>10.958385876418664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58.524458532646051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508.88960484481544</v>
      </c>
      <c r="P93" s="36">
        <v>63.633224711129138</v>
      </c>
      <c r="Q93" s="36">
        <v>7.6800000000000006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342.19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1.47</v>
      </c>
      <c r="AB93" s="75">
        <f>-STOA!P93</f>
        <v>0</v>
      </c>
      <c r="AC93">
        <f t="shared" si="3"/>
        <v>8.7855918966509741</v>
      </c>
      <c r="AD93">
        <f t="shared" si="4"/>
        <v>944.72853206835828</v>
      </c>
      <c r="AE93">
        <f>'IDT-1'!F93</f>
        <v>0</v>
      </c>
      <c r="AF93" s="24"/>
      <c r="AG93">
        <f t="shared" si="5"/>
        <v>944.72853206835828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-46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6.16845</v>
      </c>
      <c r="E94">
        <f>GT_NG!T94</f>
        <v>10.958385876418664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58.524458532646051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497.34246002369497</v>
      </c>
      <c r="P94" s="36">
        <v>47.9726406473632</v>
      </c>
      <c r="Q94" s="36">
        <v>7.6800000000000006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342.19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-3</v>
      </c>
      <c r="AA94" s="75">
        <f>STOA!J94</f>
        <v>1.47</v>
      </c>
      <c r="AB94" s="75">
        <f>-STOA!P94</f>
        <v>0</v>
      </c>
      <c r="AC94">
        <f t="shared" si="3"/>
        <v>8.6502297089917093</v>
      </c>
      <c r="AD94">
        <f t="shared" si="4"/>
        <v>906.65616537113124</v>
      </c>
      <c r="AE94">
        <f>'IDT-1'!F94</f>
        <v>0</v>
      </c>
      <c r="AF94" s="24"/>
      <c r="AG94">
        <f t="shared" si="5"/>
        <v>906.65616537113124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-54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6.16845</v>
      </c>
      <c r="E95">
        <f>GT_NG!T95</f>
        <v>10.969715509330072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58.524458532646051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497.34244082661604</v>
      </c>
      <c r="P95" s="36">
        <v>47.972712314825287</v>
      </c>
      <c r="Q95" s="36">
        <v>7.68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342.11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-38</v>
      </c>
      <c r="AA95" s="75">
        <f>STOA!J95</f>
        <v>1.47</v>
      </c>
      <c r="AB95" s="75">
        <f>-STOA!P95</f>
        <v>0</v>
      </c>
      <c r="AC95">
        <f t="shared" si="3"/>
        <v>8.8868457349562764</v>
      </c>
      <c r="AD95">
        <f t="shared" si="4"/>
        <v>878.3509314484611</v>
      </c>
      <c r="AE95">
        <f>'IDT-1'!F95</f>
        <v>0</v>
      </c>
      <c r="AF95" s="24"/>
      <c r="AG95">
        <f t="shared" si="5"/>
        <v>878.3509314484611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-47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6.16845</v>
      </c>
      <c r="E96">
        <f>GT_NG!T96</f>
        <v>10.969715509330072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58.524458532646051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497.34246350649431</v>
      </c>
      <c r="P96" s="36">
        <v>47.972712314825287</v>
      </c>
      <c r="Q96" s="36">
        <v>7.68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342.11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-81</v>
      </c>
      <c r="AA96" s="75">
        <f>STOA!J96</f>
        <v>1.47</v>
      </c>
      <c r="AB96" s="75">
        <f>-STOA!P96</f>
        <v>0</v>
      </c>
      <c r="AC96">
        <f t="shared" si="3"/>
        <v>9.2087499190130391</v>
      </c>
      <c r="AD96">
        <f t="shared" si="4"/>
        <v>840.02904994428275</v>
      </c>
      <c r="AE96">
        <f>'IDT-1'!F96</f>
        <v>0</v>
      </c>
      <c r="AF96" s="24"/>
      <c r="AG96">
        <f t="shared" si="5"/>
        <v>840.02904994428275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-42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6.16845</v>
      </c>
      <c r="E97">
        <f>GT_NG!T97</f>
        <v>10.969715509330072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58.524458532646051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497.34243973983081</v>
      </c>
      <c r="P97" s="36">
        <v>47.972712314825287</v>
      </c>
      <c r="Q97" s="36">
        <v>7.68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302.53000000000003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-118</v>
      </c>
      <c r="AA97" s="75">
        <f>STOA!J97</f>
        <v>1.47</v>
      </c>
      <c r="AB97" s="75">
        <f>-STOA!P97</f>
        <v>0</v>
      </c>
      <c r="AC97">
        <f t="shared" si="3"/>
        <v>8.8508642461983982</v>
      </c>
      <c r="AD97">
        <f t="shared" si="4"/>
        <v>803.80691185043383</v>
      </c>
      <c r="AE97">
        <f>'IDT-1'!F97</f>
        <v>0</v>
      </c>
      <c r="AF97" s="24"/>
      <c r="AG97">
        <f t="shared" si="5"/>
        <v>803.80691185043383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-2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6.16845</v>
      </c>
      <c r="E98">
        <f>GT_NG!T98</f>
        <v>10.969715509330072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58.524458532646051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497.3258442327845</v>
      </c>
      <c r="P98" s="36">
        <v>19.190000000000001</v>
      </c>
      <c r="Q98" s="36">
        <v>7.68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268.29000000000002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1.47</v>
      </c>
      <c r="AB98" s="75">
        <f>-STOA!P98</f>
        <v>0</v>
      </c>
      <c r="AC98">
        <f t="shared" si="3"/>
        <v>8.03331469784845</v>
      </c>
      <c r="AD98">
        <f t="shared" si="4"/>
        <v>775.58515357691226</v>
      </c>
      <c r="AE98">
        <f>'IDT-1'!F98</f>
        <v>0</v>
      </c>
      <c r="AF98" s="24"/>
      <c r="AG98">
        <f t="shared" si="5"/>
        <v>775.58515357691226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-86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0.17016647249999997</v>
      </c>
      <c r="E99">
        <f t="shared" si="6"/>
        <v>0.19761492082842669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1.4696612097285215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15.570551261818864</v>
      </c>
      <c r="P99" s="36">
        <f t="shared" si="6"/>
        <v>1.3082977353039764</v>
      </c>
      <c r="Q99" s="36">
        <f t="shared" si="6"/>
        <v>0.48266147618201172</v>
      </c>
      <c r="R99" s="38">
        <f>SUM(R3:R98)/4000</f>
        <v>0.16106306924004704</v>
      </c>
      <c r="S99" s="38">
        <f t="shared" si="6"/>
        <v>0</v>
      </c>
      <c r="T99" s="37">
        <f t="shared" si="6"/>
        <v>0.65170000000000006</v>
      </c>
      <c r="U99" s="37">
        <f t="shared" si="6"/>
        <v>9.1561981212500019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-1.277795</v>
      </c>
      <c r="AA99" s="75">
        <f t="shared" si="6"/>
        <v>3.5679999999999969E-2</v>
      </c>
      <c r="AB99" s="75">
        <f t="shared" si="6"/>
        <v>0</v>
      </c>
      <c r="AC99">
        <f t="shared" si="6"/>
        <v>0.26462073250789575</v>
      </c>
      <c r="AD99">
        <f t="shared" si="6"/>
        <v>26.756781034343959</v>
      </c>
      <c r="AE99">
        <f t="shared" si="6"/>
        <v>-0.45742100000000002</v>
      </c>
      <c r="AG99">
        <f t="shared" si="6"/>
        <v>26.299360034343962</v>
      </c>
      <c r="AI99">
        <f t="shared" si="6"/>
        <v>0</v>
      </c>
      <c r="AJ99">
        <f t="shared" si="6"/>
        <v>0</v>
      </c>
      <c r="AK99">
        <f t="shared" si="6"/>
        <v>4.88525E-2</v>
      </c>
      <c r="AL99">
        <f t="shared" si="6"/>
        <v>-0.95325000000000004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45304</v>
      </c>
      <c r="B1" s="215"/>
      <c r="C1" s="215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26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TWEPL!S3</f>
        <v>1.1664000000000001</v>
      </c>
      <c r="E3">
        <f>GT_NG!S3</f>
        <v>2.0794158944116825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19.631495679183999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106.02000000000001</v>
      </c>
      <c r="AB3" s="75">
        <f>-STOA!Q3</f>
        <v>0</v>
      </c>
      <c r="AC3">
        <f>SUMIF(B3:AB3,"&gt;0")*$AC$2-SUMIF(B3:AB3,"&lt;0")*($AC$2/(1-$AC$2))+SUMIF(AI3:AR3,"&gt;0")*$AC$2-SUMIF(AI3:AR3,"&lt;0")*($AC$2/(1-$AC$2))</f>
        <v>1.1674489944670943</v>
      </c>
      <c r="AD3">
        <f>SUM(B3:AB3,AI3:AR3)-AC3</f>
        <v>117.72986257912859</v>
      </c>
      <c r="AE3">
        <f>'IDT-1'!E3</f>
        <v>0</v>
      </c>
      <c r="AF3" s="24"/>
      <c r="AG3">
        <f>SUM(AD3:AF3)</f>
        <v>117.72986257912859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-10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1.2150000000000001</v>
      </c>
      <c r="E4">
        <f>GT_NG!S4</f>
        <v>2.0794158944116825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19.631495679183999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106.02000000000001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1.1847995499168724</v>
      </c>
      <c r="AD4">
        <f t="shared" ref="AD4:AD67" si="1">SUM(B4:AB4,AI4:AR4)-AC4</f>
        <v>115.76111202367881</v>
      </c>
      <c r="AE4">
        <f>'IDT-1'!E4</f>
        <v>0</v>
      </c>
      <c r="AF4" s="24"/>
      <c r="AG4">
        <f t="shared" ref="AG4:AG67" si="2">SUM(AD4:AF4)</f>
        <v>115.76111202367881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-12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1.2150000000000001</v>
      </c>
      <c r="E5">
        <f>GT_NG!S5</f>
        <v>2.0794158944116825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19.631495679183999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106.02000000000001</v>
      </c>
      <c r="AB5" s="75">
        <f>-STOA!Q5</f>
        <v>0</v>
      </c>
      <c r="AC5">
        <f t="shared" si="0"/>
        <v>1.2017418653666505</v>
      </c>
      <c r="AD5">
        <f t="shared" si="1"/>
        <v>113.74416970822902</v>
      </c>
      <c r="AE5">
        <f>'IDT-1'!E5</f>
        <v>0</v>
      </c>
      <c r="AF5" s="24"/>
      <c r="AG5">
        <f t="shared" si="2"/>
        <v>113.74416970822902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-14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1.2150000000000001</v>
      </c>
      <c r="E6">
        <f>GT_NG!S6</f>
        <v>2.0794158944116825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19.631495679183999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106.02000000000001</v>
      </c>
      <c r="AB6" s="75">
        <f>-STOA!Q6</f>
        <v>0</v>
      </c>
      <c r="AC6">
        <f t="shared" si="0"/>
        <v>1.2186841808164288</v>
      </c>
      <c r="AD6">
        <f t="shared" si="1"/>
        <v>111.72722739277926</v>
      </c>
      <c r="AE6">
        <f>'IDT-1'!E6</f>
        <v>0</v>
      </c>
      <c r="AF6" s="24"/>
      <c r="AG6">
        <f t="shared" si="2"/>
        <v>111.72722739277926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-16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1.2150000000000001</v>
      </c>
      <c r="E7">
        <f>GT_NG!S7</f>
        <v>2.0794158944116825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19.631495679183999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106.02000000000001</v>
      </c>
      <c r="AB7" s="75">
        <f>-STOA!Q7</f>
        <v>0</v>
      </c>
      <c r="AC7">
        <f t="shared" si="0"/>
        <v>1.2356264962662069</v>
      </c>
      <c r="AD7">
        <f t="shared" si="1"/>
        <v>109.71028507732947</v>
      </c>
      <c r="AE7">
        <f>'IDT-1'!E7</f>
        <v>0</v>
      </c>
      <c r="AF7" s="24"/>
      <c r="AG7">
        <f t="shared" si="2"/>
        <v>109.71028507732947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-18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1.2150000000000001</v>
      </c>
      <c r="E8">
        <f>GT_NG!S8</f>
        <v>2.0794158944116825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19.631495679183999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106.02000000000001</v>
      </c>
      <c r="AB8" s="75">
        <f>-STOA!Q8</f>
        <v>0</v>
      </c>
      <c r="AC8">
        <f t="shared" si="0"/>
        <v>1.244097653991096</v>
      </c>
      <c r="AD8">
        <f t="shared" si="1"/>
        <v>108.70181391960459</v>
      </c>
      <c r="AE8">
        <f>'IDT-1'!E8</f>
        <v>0</v>
      </c>
      <c r="AF8" s="24"/>
      <c r="AG8">
        <f t="shared" si="2"/>
        <v>108.70181391960459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-19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1.2150000000000001</v>
      </c>
      <c r="E9">
        <f>GT_NG!S9</f>
        <v>2.0794158944116825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19.631495679183999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106.02000000000001</v>
      </c>
      <c r="AB9" s="75">
        <f>-STOA!Q9</f>
        <v>0</v>
      </c>
      <c r="AC9">
        <f t="shared" si="0"/>
        <v>1.252568811715985</v>
      </c>
      <c r="AD9">
        <f t="shared" si="1"/>
        <v>107.69334276187969</v>
      </c>
      <c r="AE9">
        <f>'IDT-1'!E9</f>
        <v>0</v>
      </c>
      <c r="AF9" s="24"/>
      <c r="AG9">
        <f t="shared" si="2"/>
        <v>107.69334276187969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-20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1.2150000000000001</v>
      </c>
      <c r="E10">
        <f>GT_NG!S10</f>
        <v>2.0794158944116825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19.631495679183999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106.02000000000001</v>
      </c>
      <c r="AB10" s="75">
        <f>-STOA!Q10</f>
        <v>0</v>
      </c>
      <c r="AC10">
        <f t="shared" si="0"/>
        <v>1.261039969440874</v>
      </c>
      <c r="AD10">
        <f t="shared" si="1"/>
        <v>106.68487160415481</v>
      </c>
      <c r="AE10">
        <f>'IDT-1'!E10</f>
        <v>0</v>
      </c>
      <c r="AF10" s="24"/>
      <c r="AG10">
        <f t="shared" si="2"/>
        <v>106.68487160415481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-21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1.2150000000000001</v>
      </c>
      <c r="E11">
        <f>GT_NG!S11</f>
        <v>2.0794158944116825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19.631495679183999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106.02000000000001</v>
      </c>
      <c r="AB11" s="75">
        <f>-STOA!Q11</f>
        <v>0</v>
      </c>
      <c r="AC11">
        <f t="shared" si="0"/>
        <v>1.2695111271657631</v>
      </c>
      <c r="AD11">
        <f t="shared" si="1"/>
        <v>105.67640044642992</v>
      </c>
      <c r="AE11">
        <f>'IDT-1'!E11</f>
        <v>0</v>
      </c>
      <c r="AF11" s="24"/>
      <c r="AG11">
        <f t="shared" si="2"/>
        <v>105.67640044642992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-22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1.2150000000000001</v>
      </c>
      <c r="E12">
        <f>GT_NG!S12</f>
        <v>2.0794158944116825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19.631495679183999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106.02000000000001</v>
      </c>
      <c r="AB12" s="75">
        <f>-STOA!Q12</f>
        <v>0</v>
      </c>
      <c r="AC12">
        <f t="shared" si="0"/>
        <v>1.2779822848906521</v>
      </c>
      <c r="AD12">
        <f t="shared" si="1"/>
        <v>104.66792928870503</v>
      </c>
      <c r="AE12">
        <f>'IDT-1'!E12</f>
        <v>0</v>
      </c>
      <c r="AF12" s="24"/>
      <c r="AG12">
        <f t="shared" si="2"/>
        <v>104.66792928870503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-23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1.2150000000000001</v>
      </c>
      <c r="E13">
        <f>GT_NG!S13</f>
        <v>2.0794158944116825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19.631495679183999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106.02000000000001</v>
      </c>
      <c r="AB13" s="75">
        <f>-STOA!Q13</f>
        <v>0</v>
      </c>
      <c r="AC13">
        <f t="shared" si="0"/>
        <v>1.2864534426155414</v>
      </c>
      <c r="AD13">
        <f t="shared" si="1"/>
        <v>103.65945813098014</v>
      </c>
      <c r="AE13">
        <f>'IDT-1'!E13</f>
        <v>0</v>
      </c>
      <c r="AF13" s="24"/>
      <c r="AG13">
        <f t="shared" si="2"/>
        <v>103.65945813098014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-24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1.2150000000000001</v>
      </c>
      <c r="E14">
        <f>GT_NG!S14</f>
        <v>2.0794158944116825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19.631495679183999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106.02000000000001</v>
      </c>
      <c r="AB14" s="75">
        <f>-STOA!Q14</f>
        <v>0</v>
      </c>
      <c r="AC14">
        <f t="shared" si="0"/>
        <v>1.2864534426155414</v>
      </c>
      <c r="AD14">
        <f t="shared" si="1"/>
        <v>103.65945813098014</v>
      </c>
      <c r="AE14">
        <f>'IDT-1'!E14</f>
        <v>0</v>
      </c>
      <c r="AF14" s="24"/>
      <c r="AG14">
        <f t="shared" si="2"/>
        <v>103.65945813098014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-24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1.2150000000000001</v>
      </c>
      <c r="E15">
        <f>GT_NG!S15</f>
        <v>2.0794158944116825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19.631495679183999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106.02000000000001</v>
      </c>
      <c r="AB15" s="75">
        <f>-STOA!Q15</f>
        <v>0</v>
      </c>
      <c r="AC15">
        <f t="shared" si="0"/>
        <v>1.2949246003404302</v>
      </c>
      <c r="AD15">
        <f t="shared" si="1"/>
        <v>102.65098697325524</v>
      </c>
      <c r="AE15">
        <f>'IDT-1'!E15</f>
        <v>0</v>
      </c>
      <c r="AF15" s="24"/>
      <c r="AG15">
        <f t="shared" si="2"/>
        <v>102.65098697325524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-25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1.2150000000000001</v>
      </c>
      <c r="E16">
        <f>GT_NG!S16</f>
        <v>2.0794158944116825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19.631495679183999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106.02000000000001</v>
      </c>
      <c r="AB16" s="75">
        <f>-STOA!Q16</f>
        <v>0</v>
      </c>
      <c r="AC16">
        <f t="shared" si="0"/>
        <v>1.2949246003404302</v>
      </c>
      <c r="AD16">
        <f t="shared" si="1"/>
        <v>102.65098697325524</v>
      </c>
      <c r="AE16">
        <f>'IDT-1'!E16</f>
        <v>0</v>
      </c>
      <c r="AF16" s="24"/>
      <c r="AG16">
        <f t="shared" si="2"/>
        <v>102.65098697325524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-25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1.2150000000000001</v>
      </c>
      <c r="E17">
        <f>GT_NG!S17</f>
        <v>2.0794158944116825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19.631495679183999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106.02000000000001</v>
      </c>
      <c r="AB17" s="75">
        <f>-STOA!Q17</f>
        <v>0</v>
      </c>
      <c r="AC17">
        <f t="shared" si="0"/>
        <v>1.2949246003404302</v>
      </c>
      <c r="AD17">
        <f t="shared" si="1"/>
        <v>102.65098697325524</v>
      </c>
      <c r="AE17">
        <f>'IDT-1'!E17</f>
        <v>0</v>
      </c>
      <c r="AF17" s="24"/>
      <c r="AG17">
        <f t="shared" si="2"/>
        <v>102.65098697325524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-25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1.2150000000000001</v>
      </c>
      <c r="E18">
        <f>GT_NG!S18</f>
        <v>2.0794158944116825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19.631495679183999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106.02000000000001</v>
      </c>
      <c r="AB18" s="75">
        <f>-STOA!Q18</f>
        <v>0</v>
      </c>
      <c r="AC18">
        <f t="shared" si="0"/>
        <v>1.2949246003404302</v>
      </c>
      <c r="AD18">
        <f t="shared" si="1"/>
        <v>102.65098697325524</v>
      </c>
      <c r="AE18">
        <f>'IDT-1'!E18</f>
        <v>0</v>
      </c>
      <c r="AF18" s="24"/>
      <c r="AG18">
        <f t="shared" si="2"/>
        <v>102.65098697325524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-25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1.2150000000000001</v>
      </c>
      <c r="E19">
        <f>GT_NG!S19</f>
        <v>2.0794158944116825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19.631495679183999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106.02000000000001</v>
      </c>
      <c r="AB19" s="75">
        <f>-STOA!Q19</f>
        <v>0</v>
      </c>
      <c r="AC19">
        <f t="shared" si="0"/>
        <v>1.2949246003404302</v>
      </c>
      <c r="AD19">
        <f t="shared" si="1"/>
        <v>102.65098697325524</v>
      </c>
      <c r="AE19">
        <f>'IDT-1'!E19</f>
        <v>0</v>
      </c>
      <c r="AF19" s="24"/>
      <c r="AG19">
        <f t="shared" si="2"/>
        <v>102.65098697325524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-25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1.2150000000000001</v>
      </c>
      <c r="E20">
        <f>GT_NG!S20</f>
        <v>2.0794158944116825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19.631495679183999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106.02000000000001</v>
      </c>
      <c r="AB20" s="75">
        <f>-STOA!Q20</f>
        <v>0</v>
      </c>
      <c r="AC20">
        <f t="shared" si="0"/>
        <v>1.2949246003404302</v>
      </c>
      <c r="AD20">
        <f t="shared" si="1"/>
        <v>102.65098697325524</v>
      </c>
      <c r="AE20">
        <f>'IDT-1'!E20</f>
        <v>0</v>
      </c>
      <c r="AF20" s="24"/>
      <c r="AG20">
        <f t="shared" si="2"/>
        <v>102.65098697325524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-25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1.2150000000000001</v>
      </c>
      <c r="E21">
        <f>GT_NG!S21</f>
        <v>2.0794158944116825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19.631495679183999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106.02000000000001</v>
      </c>
      <c r="AB21" s="75">
        <f>-STOA!Q21</f>
        <v>0</v>
      </c>
      <c r="AC21">
        <f t="shared" si="0"/>
        <v>1.2949246003404302</v>
      </c>
      <c r="AD21">
        <f t="shared" si="1"/>
        <v>102.65098697325524</v>
      </c>
      <c r="AE21">
        <f>'IDT-1'!E21</f>
        <v>0</v>
      </c>
      <c r="AF21" s="24"/>
      <c r="AG21">
        <f t="shared" si="2"/>
        <v>102.65098697325524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-25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1.2781800000000001</v>
      </c>
      <c r="E22">
        <f>GT_NG!S22</f>
        <v>2.0794158944116825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19.631495679183999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106.02000000000001</v>
      </c>
      <c r="AB22" s="75">
        <f>-STOA!Q22</f>
        <v>0</v>
      </c>
      <c r="AC22">
        <f t="shared" si="0"/>
        <v>1.2954553123404304</v>
      </c>
      <c r="AD22">
        <f t="shared" si="1"/>
        <v>102.71363626125526</v>
      </c>
      <c r="AE22">
        <f>'IDT-1'!E22</f>
        <v>0</v>
      </c>
      <c r="AF22" s="24"/>
      <c r="AG22">
        <f t="shared" si="2"/>
        <v>102.71363626125526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-25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1.2781800000000001</v>
      </c>
      <c r="E23">
        <f>GT_NG!S23</f>
        <v>2.0794158944116825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19.631495679183999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106.02000000000001</v>
      </c>
      <c r="AB23" s="75">
        <f>-STOA!Q23</f>
        <v>0</v>
      </c>
      <c r="AC23">
        <f t="shared" si="0"/>
        <v>1.2700418391657633</v>
      </c>
      <c r="AD23">
        <f t="shared" si="1"/>
        <v>105.73904973442994</v>
      </c>
      <c r="AE23">
        <f>'IDT-1'!E23</f>
        <v>0</v>
      </c>
      <c r="AF23" s="24"/>
      <c r="AG23">
        <f t="shared" si="2"/>
        <v>105.73904973442994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-22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1.2781800000000001</v>
      </c>
      <c r="E24">
        <f>GT_NG!S24</f>
        <v>2.1998811645870475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19.631495679183999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106.02000000000001</v>
      </c>
      <c r="AB24" s="75">
        <f>-STOA!Q24</f>
        <v>0</v>
      </c>
      <c r="AC24">
        <f t="shared" si="0"/>
        <v>1.2541114319854583</v>
      </c>
      <c r="AD24">
        <f t="shared" si="1"/>
        <v>107.87544541178561</v>
      </c>
      <c r="AE24">
        <f>'IDT-1'!E24</f>
        <v>0</v>
      </c>
      <c r="AF24" s="24"/>
      <c r="AG24">
        <f t="shared" si="2"/>
        <v>107.87544541178561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-20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1.2781800000000001</v>
      </c>
      <c r="E25">
        <f>GT_NG!S25</f>
        <v>2.1998811645870475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106.02000000000001</v>
      </c>
      <c r="AB25" s="75">
        <f>-STOA!Q25</f>
        <v>0</v>
      </c>
      <c r="AC25">
        <f t="shared" si="0"/>
        <v>1.2403357105554236</v>
      </c>
      <c r="AD25">
        <f t="shared" si="1"/>
        <v>108.25772545403163</v>
      </c>
      <c r="AE25">
        <f>'IDT-1'!E25</f>
        <v>0</v>
      </c>
      <c r="AF25" s="24"/>
      <c r="AG25">
        <f t="shared" si="2"/>
        <v>108.25772545403163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-19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1.2781800000000001</v>
      </c>
      <c r="E26">
        <f>GT_NG!S26</f>
        <v>2.1998811645870475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106.02000000000001</v>
      </c>
      <c r="AB26" s="75">
        <f>-STOA!Q26</f>
        <v>0</v>
      </c>
      <c r="AC26">
        <f t="shared" si="0"/>
        <v>1.2233933951056455</v>
      </c>
      <c r="AD26">
        <f t="shared" si="1"/>
        <v>110.27466776948141</v>
      </c>
      <c r="AE26">
        <f>'IDT-1'!E26</f>
        <v>0</v>
      </c>
      <c r="AF26" s="24"/>
      <c r="AG26">
        <f t="shared" si="2"/>
        <v>110.27466776948141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-17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1.2781800000000001</v>
      </c>
      <c r="E27">
        <f>GT_NG!S27</f>
        <v>1.7819799777530589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106.02000000000001</v>
      </c>
      <c r="AB27" s="75">
        <f>-STOA!Q27</f>
        <v>0</v>
      </c>
      <c r="AC27">
        <f t="shared" si="0"/>
        <v>1.1859983942366834</v>
      </c>
      <c r="AD27">
        <f t="shared" si="1"/>
        <v>113.89416158351638</v>
      </c>
      <c r="AE27">
        <f>'IDT-1'!E27</f>
        <v>0</v>
      </c>
      <c r="AF27" s="24"/>
      <c r="AG27">
        <f t="shared" si="2"/>
        <v>113.89416158351638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-13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1.2781800000000001</v>
      </c>
      <c r="E28">
        <f>GT_NG!S28</f>
        <v>3.5640000000000005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106.02000000000001</v>
      </c>
      <c r="AB28" s="75">
        <f>-STOA!Q28</f>
        <v>0</v>
      </c>
      <c r="AC28">
        <f t="shared" si="0"/>
        <v>1.1755538892488908</v>
      </c>
      <c r="AD28">
        <f t="shared" si="1"/>
        <v>118.68662611075113</v>
      </c>
      <c r="AE28">
        <f>'IDT-1'!E28</f>
        <v>0</v>
      </c>
      <c r="AF28" s="24"/>
      <c r="AG28">
        <f t="shared" si="2"/>
        <v>118.68662611075113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-10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1.2781800000000001</v>
      </c>
      <c r="E29">
        <f>GT_NG!S29</f>
        <v>1.443390514631685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106.02000000000001</v>
      </c>
      <c r="AB29" s="75">
        <f>-STOA!Q29</f>
        <v>0</v>
      </c>
      <c r="AC29">
        <f t="shared" si="0"/>
        <v>1.0730291923229061</v>
      </c>
      <c r="AD29">
        <f t="shared" si="1"/>
        <v>126.66854132230878</v>
      </c>
      <c r="AE29">
        <f>'IDT-1'!E29</f>
        <v>0</v>
      </c>
      <c r="AF29" s="24"/>
      <c r="AG29">
        <f t="shared" si="2"/>
        <v>126.66854132230878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1.2781800000000001</v>
      </c>
      <c r="E30">
        <f>GT_NG!S30</f>
        <v>1.443390514631685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106.02000000000001</v>
      </c>
      <c r="AB30" s="75">
        <f>-STOA!Q30</f>
        <v>0</v>
      </c>
      <c r="AC30">
        <f t="shared" si="0"/>
        <v>1.0730291923229061</v>
      </c>
      <c r="AD30">
        <f t="shared" si="1"/>
        <v>126.66854132230878</v>
      </c>
      <c r="AE30">
        <f>'IDT-1'!E30</f>
        <v>0</v>
      </c>
      <c r="AF30" s="24"/>
      <c r="AG30">
        <f t="shared" si="2"/>
        <v>126.66854132230878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1.2781800000000001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106.02000000000001</v>
      </c>
      <c r="AB31" s="75">
        <f>-STOA!Q31</f>
        <v>0</v>
      </c>
      <c r="AC31">
        <f t="shared" si="0"/>
        <v>1.0609047119999999</v>
      </c>
      <c r="AD31">
        <f t="shared" si="1"/>
        <v>125.23727528800001</v>
      </c>
      <c r="AE31">
        <f>'IDT-1'!E31</f>
        <v>0</v>
      </c>
      <c r="AF31" s="24"/>
      <c r="AG31">
        <f t="shared" si="2"/>
        <v>125.23727528800001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1.2781800000000001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106.02000000000001</v>
      </c>
      <c r="AB32" s="75">
        <f>-STOA!Q32</f>
        <v>0</v>
      </c>
      <c r="AC32">
        <f t="shared" si="0"/>
        <v>1.125584712</v>
      </c>
      <c r="AD32">
        <f t="shared" si="1"/>
        <v>132.87259528799999</v>
      </c>
      <c r="AE32">
        <f>'IDT-1'!E32</f>
        <v>0</v>
      </c>
      <c r="AF32" s="24"/>
      <c r="AG32">
        <f t="shared" si="2"/>
        <v>132.87259528799999</v>
      </c>
      <c r="AI32" s="34">
        <f>PXIL!K32</f>
        <v>0</v>
      </c>
      <c r="AJ32" s="34">
        <f>PXIL!Q32</f>
        <v>0</v>
      </c>
      <c r="AK32" s="34">
        <f>RTM_IEX!K32</f>
        <v>7.7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1.2781800000000001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106.02000000000001</v>
      </c>
      <c r="AB33" s="75">
        <f>-STOA!Q33</f>
        <v>0</v>
      </c>
      <c r="AC33">
        <f t="shared" si="0"/>
        <v>1.133816712</v>
      </c>
      <c r="AD33">
        <f t="shared" si="1"/>
        <v>133.84436328800001</v>
      </c>
      <c r="AE33">
        <f>'IDT-1'!E33</f>
        <v>0</v>
      </c>
      <c r="AF33" s="24"/>
      <c r="AG33">
        <f t="shared" si="2"/>
        <v>133.84436328800001</v>
      </c>
      <c r="AI33" s="34">
        <f>PXIL!K33</f>
        <v>0</v>
      </c>
      <c r="AJ33" s="34">
        <f>PXIL!Q33</f>
        <v>0</v>
      </c>
      <c r="AK33" s="34">
        <f>RTM_IEX!K33</f>
        <v>4.68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1.2781800000000001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6.84</v>
      </c>
      <c r="Z34" s="34">
        <f>IEX!Q34</f>
        <v>0</v>
      </c>
      <c r="AA34" s="75">
        <f>STOA!K34</f>
        <v>106.02000000000001</v>
      </c>
      <c r="AB34" s="75">
        <f>-STOA!Q34</f>
        <v>0</v>
      </c>
      <c r="AC34">
        <f t="shared" si="0"/>
        <v>1.1907687119999999</v>
      </c>
      <c r="AD34">
        <f t="shared" si="1"/>
        <v>140.56741128800002</v>
      </c>
      <c r="AE34">
        <f>'IDT-1'!E34</f>
        <v>0</v>
      </c>
      <c r="AF34" s="24"/>
      <c r="AG34">
        <f t="shared" si="2"/>
        <v>140.56741128800002</v>
      </c>
      <c r="AI34" s="34">
        <f>PXIL!K34</f>
        <v>0</v>
      </c>
      <c r="AJ34" s="34">
        <f>PXIL!Q34</f>
        <v>0</v>
      </c>
      <c r="AK34" s="34">
        <f>RTM_IEX!K34</f>
        <v>3.32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1.3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1.2781800000000001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5.2</v>
      </c>
      <c r="Z35" s="34">
        <f>IEX!Q35</f>
        <v>0</v>
      </c>
      <c r="AA35" s="75">
        <f>STOA!K35</f>
        <v>106.02000000000001</v>
      </c>
      <c r="AB35" s="75">
        <f>-STOA!Q35</f>
        <v>0</v>
      </c>
      <c r="AC35">
        <f t="shared" si="0"/>
        <v>1.1941287120000001</v>
      </c>
      <c r="AD35">
        <f t="shared" si="1"/>
        <v>140.96405128800001</v>
      </c>
      <c r="AE35">
        <f>'IDT-1'!E35</f>
        <v>0</v>
      </c>
      <c r="AF35" s="24"/>
      <c r="AG35">
        <f t="shared" si="2"/>
        <v>140.96405128800001</v>
      </c>
      <c r="AI35" s="34">
        <f>PXIL!K35</f>
        <v>0</v>
      </c>
      <c r="AJ35" s="34">
        <f>PXIL!Q35</f>
        <v>0</v>
      </c>
      <c r="AK35" s="34">
        <f>RTM_IEX!K35</f>
        <v>5.29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1.37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1.2781800000000001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5.82</v>
      </c>
      <c r="Z36" s="34">
        <f>IEX!Q36</f>
        <v>0</v>
      </c>
      <c r="AA36" s="75">
        <f>STOA!K36</f>
        <v>106.02000000000001</v>
      </c>
      <c r="AB36" s="75">
        <f>-STOA!Q36</f>
        <v>0</v>
      </c>
      <c r="AC36">
        <f t="shared" si="0"/>
        <v>1.1915247119999999</v>
      </c>
      <c r="AD36">
        <f t="shared" si="1"/>
        <v>140.656655288</v>
      </c>
      <c r="AE36">
        <f>'IDT-1'!E36</f>
        <v>0</v>
      </c>
      <c r="AF36" s="24"/>
      <c r="AG36">
        <f t="shared" si="2"/>
        <v>140.656655288</v>
      </c>
      <c r="AI36" s="34">
        <f>PXIL!K36</f>
        <v>0</v>
      </c>
      <c r="AJ36" s="34">
        <f>PXIL!Q36</f>
        <v>0</v>
      </c>
      <c r="AK36" s="34">
        <f>RTM_IEX!K36</f>
        <v>3.84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1.89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1.2781800000000001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3.96</v>
      </c>
      <c r="Z37" s="34">
        <f>IEX!Q37</f>
        <v>0</v>
      </c>
      <c r="AA37" s="75">
        <f>STOA!K37</f>
        <v>106.02000000000001</v>
      </c>
      <c r="AB37" s="75">
        <f>-STOA!Q37</f>
        <v>0</v>
      </c>
      <c r="AC37">
        <f t="shared" si="0"/>
        <v>1.1906847119999999</v>
      </c>
      <c r="AD37">
        <f t="shared" si="1"/>
        <v>140.55749528800001</v>
      </c>
      <c r="AE37">
        <f>'IDT-1'!E37</f>
        <v>0</v>
      </c>
      <c r="AF37" s="24"/>
      <c r="AG37">
        <f t="shared" si="2"/>
        <v>140.55749528800001</v>
      </c>
      <c r="AI37" s="34">
        <f>PXIL!K37</f>
        <v>0</v>
      </c>
      <c r="AJ37" s="34">
        <f>PXIL!Q37</f>
        <v>0</v>
      </c>
      <c r="AK37" s="34">
        <f>RTM_IEX!K37</f>
        <v>3.86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3.63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1.2781800000000001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5.0199999999999996</v>
      </c>
      <c r="Z38" s="34">
        <f>IEX!Q38</f>
        <v>0</v>
      </c>
      <c r="AA38" s="75">
        <f>STOA!K38</f>
        <v>106.02000000000001</v>
      </c>
      <c r="AB38" s="75">
        <f>-STOA!Q38</f>
        <v>0</v>
      </c>
      <c r="AC38">
        <f t="shared" si="0"/>
        <v>1.2218487119999999</v>
      </c>
      <c r="AD38">
        <f t="shared" si="1"/>
        <v>144.236331288</v>
      </c>
      <c r="AE38">
        <f>'IDT-1'!E38</f>
        <v>0</v>
      </c>
      <c r="AF38" s="24"/>
      <c r="AG38">
        <f t="shared" si="2"/>
        <v>144.236331288</v>
      </c>
      <c r="AI38" s="34">
        <f>PXIL!K38</f>
        <v>0</v>
      </c>
      <c r="AJ38" s="34">
        <f>PXIL!Q38</f>
        <v>0</v>
      </c>
      <c r="AK38" s="34">
        <f>RTM_IEX!K38</f>
        <v>6.04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4.0999999999999996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1.2781800000000001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6.9</v>
      </c>
      <c r="Z39" s="34">
        <f>IEX!Q39</f>
        <v>0</v>
      </c>
      <c r="AA39" s="75">
        <f>STOA!K39</f>
        <v>106.02000000000001</v>
      </c>
      <c r="AB39" s="75">
        <f>-STOA!Q39</f>
        <v>0</v>
      </c>
      <c r="AC39">
        <f t="shared" si="0"/>
        <v>1.2770367119999999</v>
      </c>
      <c r="AD39">
        <f t="shared" si="1"/>
        <v>150.75114328800001</v>
      </c>
      <c r="AE39">
        <f>'IDT-1'!E39</f>
        <v>0</v>
      </c>
      <c r="AF39" s="24"/>
      <c r="AG39">
        <f t="shared" si="2"/>
        <v>150.75114328800001</v>
      </c>
      <c r="AI39" s="34">
        <f>PXIL!K39</f>
        <v>0</v>
      </c>
      <c r="AJ39" s="34">
        <f>PXIL!Q39</f>
        <v>0</v>
      </c>
      <c r="AK39" s="34">
        <f>RTM_IEX!K39</f>
        <v>9.1199999999999992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5.71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1.2781800000000001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7.88</v>
      </c>
      <c r="Z40" s="34">
        <f>IEX!Q40</f>
        <v>0</v>
      </c>
      <c r="AA40" s="75">
        <f>STOA!K40</f>
        <v>106.02000000000001</v>
      </c>
      <c r="AB40" s="75">
        <f>-STOA!Q40</f>
        <v>0</v>
      </c>
      <c r="AC40">
        <f t="shared" si="0"/>
        <v>1.2754407119999998</v>
      </c>
      <c r="AD40">
        <f t="shared" si="1"/>
        <v>150.56273928799999</v>
      </c>
      <c r="AE40">
        <f>'IDT-1'!E40</f>
        <v>0</v>
      </c>
      <c r="AF40" s="24"/>
      <c r="AG40">
        <f t="shared" si="2"/>
        <v>150.56273928799999</v>
      </c>
      <c r="AI40" s="34">
        <f>PXIL!K40</f>
        <v>0</v>
      </c>
      <c r="AJ40" s="34">
        <f>PXIL!Q40</f>
        <v>0</v>
      </c>
      <c r="AK40" s="34">
        <f>RTM_IEX!K40</f>
        <v>9.14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4.5199999999999996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1.2781800000000001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12.01</v>
      </c>
      <c r="Z41" s="34">
        <f>IEX!Q41</f>
        <v>0</v>
      </c>
      <c r="AA41" s="75">
        <f>STOA!K41</f>
        <v>106.02000000000001</v>
      </c>
      <c r="AB41" s="75">
        <f>-STOA!Q41</f>
        <v>0</v>
      </c>
      <c r="AC41">
        <f t="shared" si="0"/>
        <v>1.326512712</v>
      </c>
      <c r="AD41">
        <f t="shared" si="1"/>
        <v>156.591667288</v>
      </c>
      <c r="AE41">
        <f>'IDT-1'!E41</f>
        <v>0</v>
      </c>
      <c r="AF41" s="24"/>
      <c r="AG41">
        <f t="shared" si="2"/>
        <v>156.591667288</v>
      </c>
      <c r="AI41" s="34">
        <f>PXIL!K41</f>
        <v>0</v>
      </c>
      <c r="AJ41" s="34">
        <f>PXIL!Q41</f>
        <v>0</v>
      </c>
      <c r="AK41" s="34">
        <f>RTM_IEX!K41</f>
        <v>12.31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3.3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1.2781800000000001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14.75</v>
      </c>
      <c r="Z42" s="34">
        <f>IEX!Q42</f>
        <v>0</v>
      </c>
      <c r="AA42" s="75">
        <f>STOA!K42</f>
        <v>106.02000000000001</v>
      </c>
      <c r="AB42" s="75">
        <f>-STOA!Q42</f>
        <v>0</v>
      </c>
      <c r="AC42">
        <f t="shared" si="0"/>
        <v>1.4007687119999999</v>
      </c>
      <c r="AD42">
        <f t="shared" si="1"/>
        <v>165.35741128800001</v>
      </c>
      <c r="AE42">
        <f>'IDT-1'!E42</f>
        <v>0</v>
      </c>
      <c r="AF42" s="24"/>
      <c r="AG42">
        <f t="shared" si="2"/>
        <v>165.35741128800001</v>
      </c>
      <c r="AI42" s="34">
        <f>PXIL!K42</f>
        <v>0</v>
      </c>
      <c r="AJ42" s="34">
        <f>PXIL!Q42</f>
        <v>0</v>
      </c>
      <c r="AK42" s="34">
        <f>RTM_IEX!K42</f>
        <v>17.940000000000001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3.77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1.2781800000000001</v>
      </c>
      <c r="E43">
        <f>GT_NG!S43</f>
        <v>-2.0408163265306124E-2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15.55</v>
      </c>
      <c r="Z43" s="34">
        <f>IEX!Q43</f>
        <v>0</v>
      </c>
      <c r="AA43" s="75">
        <f>STOA!K43</f>
        <v>106.02000000000001</v>
      </c>
      <c r="AB43" s="75">
        <f>-STOA!Q43</f>
        <v>0</v>
      </c>
      <c r="AC43">
        <f t="shared" si="0"/>
        <v>1.5007335927698957</v>
      </c>
      <c r="AD43">
        <f t="shared" si="1"/>
        <v>177.1170382439648</v>
      </c>
      <c r="AE43">
        <f>'IDT-1'!E43</f>
        <v>0</v>
      </c>
      <c r="AF43" s="24"/>
      <c r="AG43">
        <f t="shared" si="2"/>
        <v>177.1170382439648</v>
      </c>
      <c r="AI43" s="34">
        <f>PXIL!K43</f>
        <v>0</v>
      </c>
      <c r="AJ43" s="34">
        <f>PXIL!Q43</f>
        <v>0</v>
      </c>
      <c r="AK43" s="34">
        <f>RTM_IEX!K43</f>
        <v>23.89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8.9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1.0935000000000001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7.55</v>
      </c>
      <c r="Z44" s="34">
        <f>IEX!Q44</f>
        <v>0</v>
      </c>
      <c r="AA44" s="75">
        <f>STOA!K44</f>
        <v>106.02000000000001</v>
      </c>
      <c r="AB44" s="75">
        <f>-STOA!Q44</f>
        <v>0</v>
      </c>
      <c r="AC44">
        <f t="shared" si="0"/>
        <v>1.5925853999999999</v>
      </c>
      <c r="AD44">
        <f t="shared" si="1"/>
        <v>188.00091460000002</v>
      </c>
      <c r="AE44">
        <f>'IDT-1'!E44</f>
        <v>0</v>
      </c>
      <c r="AF44" s="24"/>
      <c r="AG44">
        <f t="shared" si="2"/>
        <v>188.00091460000002</v>
      </c>
      <c r="AI44" s="34">
        <f>PXIL!K44</f>
        <v>0</v>
      </c>
      <c r="AJ44" s="34">
        <f>PXIL!Q44</f>
        <v>0</v>
      </c>
      <c r="AK44" s="34">
        <f>RTM_IEX!K44</f>
        <v>33.03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18.899999999999999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1.0935000000000001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106.02000000000001</v>
      </c>
      <c r="AB45" s="75">
        <f>-STOA!Q45</f>
        <v>0</v>
      </c>
      <c r="AC45">
        <f t="shared" si="0"/>
        <v>1.4780933999999999</v>
      </c>
      <c r="AD45">
        <f t="shared" si="1"/>
        <v>174.4854066</v>
      </c>
      <c r="AE45">
        <f>'IDT-1'!E45</f>
        <v>0</v>
      </c>
      <c r="AF45" s="24"/>
      <c r="AG45">
        <f t="shared" si="2"/>
        <v>174.4854066</v>
      </c>
      <c r="AI45" s="34">
        <f>PXIL!K45</f>
        <v>0</v>
      </c>
      <c r="AJ45" s="34">
        <f>PXIL!Q45</f>
        <v>0</v>
      </c>
      <c r="AK45" s="34">
        <f>RTM_IEX!K45</f>
        <v>20.11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29.74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1.0935000000000001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106.02000000000001</v>
      </c>
      <c r="AB46" s="75">
        <f>-STOA!Q46</f>
        <v>0</v>
      </c>
      <c r="AC46">
        <f t="shared" si="0"/>
        <v>1.5117773999999999</v>
      </c>
      <c r="AD46">
        <f t="shared" si="1"/>
        <v>178.4617226</v>
      </c>
      <c r="AE46">
        <f>'IDT-1'!E46</f>
        <v>0</v>
      </c>
      <c r="AF46" s="24"/>
      <c r="AG46">
        <f t="shared" si="2"/>
        <v>178.4617226</v>
      </c>
      <c r="AI46" s="34">
        <f>PXIL!K46</f>
        <v>0</v>
      </c>
      <c r="AJ46" s="34">
        <f>PXIL!Q46</f>
        <v>0</v>
      </c>
      <c r="AK46" s="34">
        <f>RTM_IEX!K46</f>
        <v>25.07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28.79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1.0935000000000001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149.19999999999999</v>
      </c>
      <c r="AB47" s="75">
        <f>-STOA!Q47</f>
        <v>0</v>
      </c>
      <c r="AC47">
        <f t="shared" si="0"/>
        <v>1.4220653999999999</v>
      </c>
      <c r="AD47">
        <f t="shared" si="1"/>
        <v>167.87143459999999</v>
      </c>
      <c r="AE47">
        <f>'IDT-1'!E47</f>
        <v>0</v>
      </c>
      <c r="AF47" s="24"/>
      <c r="AG47">
        <f t="shared" si="2"/>
        <v>167.87143459999999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1.0935000000000001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149.19999999999999</v>
      </c>
      <c r="AB48" s="75">
        <f>-STOA!Q48</f>
        <v>0</v>
      </c>
      <c r="AC48">
        <f t="shared" si="0"/>
        <v>1.4220653999999999</v>
      </c>
      <c r="AD48">
        <f t="shared" si="1"/>
        <v>167.87143459999999</v>
      </c>
      <c r="AE48">
        <f>'IDT-1'!E48</f>
        <v>0</v>
      </c>
      <c r="AF48" s="24"/>
      <c r="AG48">
        <f t="shared" si="2"/>
        <v>167.87143459999999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1.0935000000000001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149.19999999999999</v>
      </c>
      <c r="AB49" s="75">
        <f>-STOA!Q49</f>
        <v>0</v>
      </c>
      <c r="AC49">
        <f t="shared" si="0"/>
        <v>1.4220653999999999</v>
      </c>
      <c r="AD49">
        <f t="shared" si="1"/>
        <v>167.87143459999999</v>
      </c>
      <c r="AE49">
        <f>'IDT-1'!E49</f>
        <v>0</v>
      </c>
      <c r="AF49" s="24"/>
      <c r="AG49">
        <f t="shared" si="2"/>
        <v>167.87143459999999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1.0935000000000001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149.19999999999999</v>
      </c>
      <c r="AB50" s="75">
        <f>-STOA!Q50</f>
        <v>0</v>
      </c>
      <c r="AC50">
        <f t="shared" si="0"/>
        <v>1.4220653999999999</v>
      </c>
      <c r="AD50">
        <f t="shared" si="1"/>
        <v>167.87143459999999</v>
      </c>
      <c r="AE50">
        <f>'IDT-1'!E50</f>
        <v>0</v>
      </c>
      <c r="AF50" s="24"/>
      <c r="AG50">
        <f t="shared" si="2"/>
        <v>167.87143459999999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1.0935000000000001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149.19999999999999</v>
      </c>
      <c r="AB51" s="75">
        <f>-STOA!Q51</f>
        <v>0</v>
      </c>
      <c r="AC51">
        <f t="shared" si="0"/>
        <v>1.4220653999999999</v>
      </c>
      <c r="AD51">
        <f t="shared" si="1"/>
        <v>167.87143459999999</v>
      </c>
      <c r="AE51">
        <f>'IDT-1'!E51</f>
        <v>0</v>
      </c>
      <c r="AF51" s="24"/>
      <c r="AG51">
        <f t="shared" si="2"/>
        <v>167.87143459999999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1.0935000000000001</v>
      </c>
      <c r="E52">
        <f>GT_NG!S52</f>
        <v>1.4864846646444219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149.19999999999999</v>
      </c>
      <c r="AB52" s="75">
        <f>-STOA!Q52</f>
        <v>0</v>
      </c>
      <c r="AC52">
        <f t="shared" si="0"/>
        <v>1.434551871183013</v>
      </c>
      <c r="AD52">
        <f t="shared" si="1"/>
        <v>169.34543279346141</v>
      </c>
      <c r="AE52">
        <f>'IDT-1'!E52</f>
        <v>0</v>
      </c>
      <c r="AF52" s="24"/>
      <c r="AG52">
        <f t="shared" si="2"/>
        <v>169.34543279346141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1.0935000000000001</v>
      </c>
      <c r="E53">
        <f>GT_NG!S53</f>
        <v>1.4864846646444219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149.19999999999999</v>
      </c>
      <c r="AB53" s="75">
        <f>-STOA!Q53</f>
        <v>0</v>
      </c>
      <c r="AC53">
        <f t="shared" si="0"/>
        <v>1.434551871183013</v>
      </c>
      <c r="AD53">
        <f t="shared" si="1"/>
        <v>169.34543279346141</v>
      </c>
      <c r="AE53">
        <f>'IDT-1'!E53</f>
        <v>0</v>
      </c>
      <c r="AF53" s="24"/>
      <c r="AG53">
        <f t="shared" si="2"/>
        <v>169.34543279346141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1.0935000000000001</v>
      </c>
      <c r="E54">
        <f>GT_NG!S54</f>
        <v>1.4864846646444219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149.19999999999999</v>
      </c>
      <c r="AB54" s="75">
        <f>-STOA!Q54</f>
        <v>0</v>
      </c>
      <c r="AC54">
        <f t="shared" si="0"/>
        <v>1.434551871183013</v>
      </c>
      <c r="AD54">
        <f t="shared" si="1"/>
        <v>169.34543279346141</v>
      </c>
      <c r="AE54">
        <f>'IDT-1'!E54</f>
        <v>0</v>
      </c>
      <c r="AF54" s="24"/>
      <c r="AG54">
        <f t="shared" si="2"/>
        <v>169.34543279346141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1.0935000000000001</v>
      </c>
      <c r="E55">
        <f>GT_NG!S55</f>
        <v>1.4864846646444219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149.19999999999999</v>
      </c>
      <c r="AB55" s="75">
        <f>-STOA!Q55</f>
        <v>0</v>
      </c>
      <c r="AC55">
        <f t="shared" si="0"/>
        <v>1.434551871183013</v>
      </c>
      <c r="AD55">
        <f t="shared" si="1"/>
        <v>169.34543279346141</v>
      </c>
      <c r="AE55">
        <f>'IDT-1'!E55</f>
        <v>0</v>
      </c>
      <c r="AF55" s="24"/>
      <c r="AG55">
        <f t="shared" si="2"/>
        <v>169.34543279346141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1.0935000000000001</v>
      </c>
      <c r="E56">
        <f>GT_NG!S56</f>
        <v>1.4864846646444219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149.19999999999999</v>
      </c>
      <c r="AB56" s="75">
        <f>-STOA!Q56</f>
        <v>0</v>
      </c>
      <c r="AC56">
        <f t="shared" si="0"/>
        <v>1.5192634484319036</v>
      </c>
      <c r="AD56">
        <f t="shared" si="1"/>
        <v>159.26072121621252</v>
      </c>
      <c r="AE56">
        <f>'IDT-1'!E56</f>
        <v>0</v>
      </c>
      <c r="AF56" s="24"/>
      <c r="AG56">
        <f t="shared" si="2"/>
        <v>159.26072121621252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-10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1.0935000000000001</v>
      </c>
      <c r="E57">
        <f>GT_NG!S57</f>
        <v>1.4864846646444219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149.19999999999999</v>
      </c>
      <c r="AB57" s="75">
        <f>-STOA!Q57</f>
        <v>0</v>
      </c>
      <c r="AC57">
        <f t="shared" si="0"/>
        <v>1.5192634484319036</v>
      </c>
      <c r="AD57">
        <f t="shared" si="1"/>
        <v>159.26072121621252</v>
      </c>
      <c r="AE57">
        <f>'IDT-1'!E57</f>
        <v>0</v>
      </c>
      <c r="AF57" s="24"/>
      <c r="AG57">
        <f t="shared" si="2"/>
        <v>159.26072121621252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-10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1.0935000000000001</v>
      </c>
      <c r="E58">
        <f>GT_NG!S58</f>
        <v>1.4864846646444219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149.19999999999999</v>
      </c>
      <c r="AB58" s="75">
        <f>-STOA!Q58</f>
        <v>0</v>
      </c>
      <c r="AC58">
        <f t="shared" si="0"/>
        <v>1.5192634484319036</v>
      </c>
      <c r="AD58">
        <f t="shared" si="1"/>
        <v>159.26072121621252</v>
      </c>
      <c r="AE58">
        <f>'IDT-1'!E58</f>
        <v>0</v>
      </c>
      <c r="AF58" s="24"/>
      <c r="AG58">
        <f t="shared" si="2"/>
        <v>159.26072121621252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-10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1.0935000000000001</v>
      </c>
      <c r="E59">
        <f>GT_NG!S59</f>
        <v>1.4864846646444219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149.19999999999999</v>
      </c>
      <c r="AB59" s="75">
        <f>-STOA!Q59</f>
        <v>0</v>
      </c>
      <c r="AC59">
        <f t="shared" si="0"/>
        <v>1.434551871183013</v>
      </c>
      <c r="AD59">
        <f t="shared" si="1"/>
        <v>169.34543279346141</v>
      </c>
      <c r="AE59">
        <f>'IDT-1'!E59</f>
        <v>0</v>
      </c>
      <c r="AF59" s="24"/>
      <c r="AG59">
        <f t="shared" si="2"/>
        <v>169.34543279346141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1.0935000000000001</v>
      </c>
      <c r="E60">
        <f>GT_NG!S60</f>
        <v>1.4844194756554308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149.19999999999999</v>
      </c>
      <c r="AB60" s="75">
        <f>-STOA!Q60</f>
        <v>0</v>
      </c>
      <c r="AC60">
        <f t="shared" si="0"/>
        <v>1.4345345235955054</v>
      </c>
      <c r="AD60">
        <f t="shared" si="1"/>
        <v>169.34338495205989</v>
      </c>
      <c r="AE60">
        <f>'IDT-1'!E60</f>
        <v>0</v>
      </c>
      <c r="AF60" s="24"/>
      <c r="AG60">
        <f t="shared" si="2"/>
        <v>169.34338495205989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1.0935000000000001</v>
      </c>
      <c r="E61">
        <f>GT_NG!S61</f>
        <v>1.597228637413395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149.19999999999999</v>
      </c>
      <c r="AB61" s="75">
        <f>-STOA!Q61</f>
        <v>0</v>
      </c>
      <c r="AC61">
        <f t="shared" si="0"/>
        <v>1.4354821205542723</v>
      </c>
      <c r="AD61">
        <f t="shared" si="1"/>
        <v>169.45524651685912</v>
      </c>
      <c r="AE61">
        <f>'IDT-1'!E61</f>
        <v>0</v>
      </c>
      <c r="AF61" s="24"/>
      <c r="AG61">
        <f t="shared" si="2"/>
        <v>169.45524651685912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1.0935000000000001</v>
      </c>
      <c r="E62">
        <f>GT_NG!S62</f>
        <v>2.0775981524249425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149.19999999999999</v>
      </c>
      <c r="AB62" s="75">
        <f>-STOA!Q62</f>
        <v>0</v>
      </c>
      <c r="AC62">
        <f t="shared" si="0"/>
        <v>1.4395172244803693</v>
      </c>
      <c r="AD62">
        <f t="shared" si="1"/>
        <v>169.93158092794457</v>
      </c>
      <c r="AE62">
        <f>'IDT-1'!E62</f>
        <v>0</v>
      </c>
      <c r="AF62" s="24"/>
      <c r="AG62">
        <f t="shared" si="2"/>
        <v>169.93158092794457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1.0935000000000001</v>
      </c>
      <c r="E63">
        <f>GT_NG!S63</f>
        <v>2.0775981524249425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149.19999999999999</v>
      </c>
      <c r="AB63" s="75">
        <f>-STOA!Q63</f>
        <v>0</v>
      </c>
      <c r="AC63">
        <f t="shared" si="0"/>
        <v>1.4395172244803693</v>
      </c>
      <c r="AD63">
        <f t="shared" si="1"/>
        <v>169.93158092794457</v>
      </c>
      <c r="AE63">
        <f>'IDT-1'!E63</f>
        <v>0</v>
      </c>
      <c r="AF63" s="24"/>
      <c r="AG63">
        <f t="shared" si="2"/>
        <v>169.93158092794457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1.0935000000000001</v>
      </c>
      <c r="E64">
        <f>GT_NG!S64</f>
        <v>2.0775981524249425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149.19999999999999</v>
      </c>
      <c r="AB64" s="75">
        <f>-STOA!Q64</f>
        <v>0</v>
      </c>
      <c r="AC64">
        <f t="shared" si="0"/>
        <v>1.4395172244803693</v>
      </c>
      <c r="AD64">
        <f t="shared" si="1"/>
        <v>169.93158092794457</v>
      </c>
      <c r="AE64">
        <f>'IDT-1'!E64</f>
        <v>0</v>
      </c>
      <c r="AF64" s="24"/>
      <c r="AG64">
        <f t="shared" si="2"/>
        <v>169.93158092794457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1.0935000000000001</v>
      </c>
      <c r="E65">
        <f>GT_NG!S65</f>
        <v>2.0775981524249425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149.19999999999999</v>
      </c>
      <c r="AB65" s="75">
        <f>-STOA!Q65</f>
        <v>0</v>
      </c>
      <c r="AC65">
        <f t="shared" si="0"/>
        <v>1.4395172244803693</v>
      </c>
      <c r="AD65">
        <f t="shared" si="1"/>
        <v>169.93158092794457</v>
      </c>
      <c r="AE65">
        <f>'IDT-1'!E65</f>
        <v>0</v>
      </c>
      <c r="AF65" s="24"/>
      <c r="AG65">
        <f t="shared" si="2"/>
        <v>169.93158092794457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1.0935000000000001</v>
      </c>
      <c r="E66">
        <f>GT_NG!S66</f>
        <v>2.0775981524249425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149.19999999999999</v>
      </c>
      <c r="AB66" s="75">
        <f>-STOA!Q66</f>
        <v>0</v>
      </c>
      <c r="AC66">
        <f t="shared" si="0"/>
        <v>1.4395172244803693</v>
      </c>
      <c r="AD66">
        <f t="shared" si="1"/>
        <v>169.93158092794457</v>
      </c>
      <c r="AE66">
        <f>'IDT-1'!E66</f>
        <v>0</v>
      </c>
      <c r="AF66" s="24"/>
      <c r="AG66">
        <f t="shared" si="2"/>
        <v>169.93158092794457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1.0935000000000001</v>
      </c>
      <c r="E67">
        <f>GT_NG!S67</f>
        <v>2.0816608996539792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149.19999999999999</v>
      </c>
      <c r="AB67" s="75">
        <f>-STOA!Q67</f>
        <v>0</v>
      </c>
      <c r="AC67">
        <f t="shared" si="0"/>
        <v>1.4395513515570932</v>
      </c>
      <c r="AD67">
        <f t="shared" si="1"/>
        <v>169.93560954809686</v>
      </c>
      <c r="AE67">
        <f>'IDT-1'!E67</f>
        <v>0</v>
      </c>
      <c r="AF67" s="24"/>
      <c r="AG67">
        <f t="shared" si="2"/>
        <v>169.93560954809686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1.0935000000000001</v>
      </c>
      <c r="E68">
        <f>GT_NG!S68</f>
        <v>2.0816608996539792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140.76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1.3686553515570932</v>
      </c>
      <c r="AD68">
        <f t="shared" ref="AD68:AD98" si="4">SUM(B68:AB68,AI68:AR68)-AC68</f>
        <v>161.56650554809687</v>
      </c>
      <c r="AE68">
        <f>'IDT-1'!E68</f>
        <v>0</v>
      </c>
      <c r="AF68" s="24"/>
      <c r="AG68">
        <f t="shared" ref="AG68:AG98" si="5">SUM(AD68:AF68)</f>
        <v>161.56650554809687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1.0935000000000001</v>
      </c>
      <c r="E69">
        <f>GT_NG!S69</f>
        <v>2.0816608996539792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130.78</v>
      </c>
      <c r="AB69" s="75">
        <f>-STOA!Q69</f>
        <v>0</v>
      </c>
      <c r="AC69">
        <f t="shared" si="3"/>
        <v>1.2848233515570933</v>
      </c>
      <c r="AD69">
        <f t="shared" si="4"/>
        <v>151.67033754809688</v>
      </c>
      <c r="AE69">
        <f>'IDT-1'!E69</f>
        <v>0</v>
      </c>
      <c r="AF69" s="24"/>
      <c r="AG69">
        <f t="shared" si="5"/>
        <v>151.67033754809688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1.0935000000000001</v>
      </c>
      <c r="E70">
        <f>GT_NG!S70</f>
        <v>2.0816608996539792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106.02000000000001</v>
      </c>
      <c r="AB70" s="75">
        <f>-STOA!Q70</f>
        <v>0</v>
      </c>
      <c r="AC70">
        <f t="shared" si="3"/>
        <v>1.0768393515570933</v>
      </c>
      <c r="AD70">
        <f t="shared" si="4"/>
        <v>127.11832154809689</v>
      </c>
      <c r="AE70">
        <f>'IDT-1'!E70</f>
        <v>0</v>
      </c>
      <c r="AF70" s="24"/>
      <c r="AG70">
        <f t="shared" si="5"/>
        <v>127.11832154809689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1.0935000000000001</v>
      </c>
      <c r="E71">
        <f>GT_NG!S71</f>
        <v>2.0816608996539792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106.02000000000001</v>
      </c>
      <c r="AB71" s="75">
        <f>-STOA!Q71</f>
        <v>0</v>
      </c>
      <c r="AC71">
        <f t="shared" si="3"/>
        <v>1.0768393515570933</v>
      </c>
      <c r="AD71">
        <f t="shared" si="4"/>
        <v>127.11832154809689</v>
      </c>
      <c r="AE71">
        <f>'IDT-1'!E71</f>
        <v>0</v>
      </c>
      <c r="AF71" s="24"/>
      <c r="AG71">
        <f t="shared" si="5"/>
        <v>127.11832154809689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1.0935000000000001</v>
      </c>
      <c r="E72">
        <f>GT_NG!S72</f>
        <v>2.0816608996539792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6.43</v>
      </c>
      <c r="Z72" s="34">
        <f>IEX!Q72</f>
        <v>0</v>
      </c>
      <c r="AA72" s="75">
        <f>STOA!K72</f>
        <v>106.02000000000001</v>
      </c>
      <c r="AB72" s="75">
        <f>-STOA!Q72</f>
        <v>0</v>
      </c>
      <c r="AC72">
        <f t="shared" si="3"/>
        <v>1.1568913515570936</v>
      </c>
      <c r="AD72">
        <f t="shared" si="4"/>
        <v>136.56826954809688</v>
      </c>
      <c r="AE72">
        <f>'IDT-1'!E72</f>
        <v>0</v>
      </c>
      <c r="AF72" s="24"/>
      <c r="AG72">
        <f t="shared" si="5"/>
        <v>136.56826954809688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3.1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1.0935000000000001</v>
      </c>
      <c r="E73">
        <f>GT_NG!S73</f>
        <v>2.0816608996539792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9</v>
      </c>
      <c r="Z73" s="34">
        <f>IEX!Q73</f>
        <v>0</v>
      </c>
      <c r="AA73" s="75">
        <f>STOA!K73</f>
        <v>106.02000000000001</v>
      </c>
      <c r="AB73" s="75">
        <f>-STOA!Q73</f>
        <v>0</v>
      </c>
      <c r="AC73">
        <f t="shared" si="3"/>
        <v>1.1559673515570934</v>
      </c>
      <c r="AD73">
        <f t="shared" si="4"/>
        <v>136.45919354809689</v>
      </c>
      <c r="AE73">
        <f>'IDT-1'!E73</f>
        <v>0</v>
      </c>
      <c r="AF73" s="24"/>
      <c r="AG73">
        <f t="shared" si="5"/>
        <v>136.45919354809689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0.42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1.0935000000000001</v>
      </c>
      <c r="E74">
        <f>GT_NG!S74</f>
        <v>2.0816608996539792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6.62</v>
      </c>
      <c r="Z74" s="34">
        <f>IEX!Q74</f>
        <v>0</v>
      </c>
      <c r="AA74" s="75">
        <f>STOA!K74</f>
        <v>106.02000000000001</v>
      </c>
      <c r="AB74" s="75">
        <f>-STOA!Q74</f>
        <v>0</v>
      </c>
      <c r="AC74">
        <f t="shared" si="3"/>
        <v>1.1786473515570934</v>
      </c>
      <c r="AD74">
        <f t="shared" si="4"/>
        <v>139.1365135480969</v>
      </c>
      <c r="AE74">
        <f>'IDT-1'!E74</f>
        <v>0</v>
      </c>
      <c r="AF74" s="24"/>
      <c r="AG74">
        <f t="shared" si="5"/>
        <v>139.1365135480969</v>
      </c>
      <c r="AI74" s="34">
        <f>PXIL!K74</f>
        <v>0</v>
      </c>
      <c r="AJ74" s="34">
        <f>PXIL!Q74</f>
        <v>0</v>
      </c>
      <c r="AK74" s="34">
        <f>RTM_IEX!K74</f>
        <v>1.23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0.27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1.0935000000000001</v>
      </c>
      <c r="E75">
        <f>GT_NG!S75</f>
        <v>2.0816608996539792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7.12</v>
      </c>
      <c r="Z75" s="34">
        <f>IEX!Q75</f>
        <v>0</v>
      </c>
      <c r="AA75" s="75">
        <f>STOA!K75</f>
        <v>106.02000000000001</v>
      </c>
      <c r="AB75" s="75">
        <f>-STOA!Q75</f>
        <v>0</v>
      </c>
      <c r="AC75">
        <f t="shared" si="3"/>
        <v>1.1825953515570935</v>
      </c>
      <c r="AD75">
        <f t="shared" si="4"/>
        <v>139.60256554809689</v>
      </c>
      <c r="AE75">
        <f>'IDT-1'!E75</f>
        <v>0</v>
      </c>
      <c r="AF75" s="24"/>
      <c r="AG75">
        <f t="shared" si="5"/>
        <v>139.60256554809689</v>
      </c>
      <c r="AI75" s="34">
        <f>PXIL!K75</f>
        <v>0</v>
      </c>
      <c r="AJ75" s="34">
        <f>PXIL!Q75</f>
        <v>0</v>
      </c>
      <c r="AK75" s="34">
        <f>RTM_IEX!K75</f>
        <v>1.33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0.14000000000000001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1.0935000000000001</v>
      </c>
      <c r="E76">
        <f>GT_NG!S76</f>
        <v>2.0816608996539792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6.23</v>
      </c>
      <c r="Z76" s="34">
        <f>IEX!Q76</f>
        <v>0</v>
      </c>
      <c r="AA76" s="75">
        <f>STOA!K76</f>
        <v>106.02000000000001</v>
      </c>
      <c r="AB76" s="75">
        <f>-STOA!Q76</f>
        <v>0</v>
      </c>
      <c r="AC76">
        <f t="shared" si="3"/>
        <v>1.1741953515570933</v>
      </c>
      <c r="AD76">
        <f t="shared" si="4"/>
        <v>138.61096554809689</v>
      </c>
      <c r="AE76">
        <f>'IDT-1'!E76</f>
        <v>0</v>
      </c>
      <c r="AF76" s="24"/>
      <c r="AG76">
        <f t="shared" si="5"/>
        <v>138.61096554809689</v>
      </c>
      <c r="AI76" s="34">
        <f>PXIL!K76</f>
        <v>0</v>
      </c>
      <c r="AJ76" s="34">
        <f>PXIL!Q76</f>
        <v>0</v>
      </c>
      <c r="AK76" s="34">
        <f>RTM_IEX!K76</f>
        <v>1.24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0.12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1.0935000000000001</v>
      </c>
      <c r="E77">
        <f>GT_NG!S77</f>
        <v>2.0816608996539792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6.46</v>
      </c>
      <c r="Z77" s="34">
        <f>IEX!Q77</f>
        <v>0</v>
      </c>
      <c r="AA77" s="75">
        <f>STOA!K77</f>
        <v>106.02000000000001</v>
      </c>
      <c r="AB77" s="75">
        <f>-STOA!Q77</f>
        <v>0</v>
      </c>
      <c r="AC77">
        <f t="shared" si="3"/>
        <v>1.1850313515570934</v>
      </c>
      <c r="AD77">
        <f t="shared" si="4"/>
        <v>139.89012954809692</v>
      </c>
      <c r="AE77">
        <f>'IDT-1'!E77</f>
        <v>0</v>
      </c>
      <c r="AF77" s="24"/>
      <c r="AG77">
        <f t="shared" si="5"/>
        <v>139.89012954809692</v>
      </c>
      <c r="AI77" s="34">
        <f>PXIL!K77</f>
        <v>0</v>
      </c>
      <c r="AJ77" s="34">
        <f>PXIL!Q77</f>
        <v>0</v>
      </c>
      <c r="AK77" s="34">
        <f>RTM_IEX!K77</f>
        <v>2.2999999999999998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0.12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1.0935000000000001</v>
      </c>
      <c r="E78">
        <f>GT_NG!S78</f>
        <v>2.0816608996539792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6.42</v>
      </c>
      <c r="Z78" s="34">
        <f>IEX!Q78</f>
        <v>0</v>
      </c>
      <c r="AA78" s="75">
        <f>STOA!K78</f>
        <v>106.02000000000001</v>
      </c>
      <c r="AB78" s="75">
        <f>-STOA!Q78</f>
        <v>0</v>
      </c>
      <c r="AC78">
        <f t="shared" si="3"/>
        <v>1.1860393515570933</v>
      </c>
      <c r="AD78">
        <f t="shared" si="4"/>
        <v>140.00912154809689</v>
      </c>
      <c r="AE78">
        <f>'IDT-1'!E78</f>
        <v>0</v>
      </c>
      <c r="AF78" s="24"/>
      <c r="AG78">
        <f t="shared" si="5"/>
        <v>140.00912154809689</v>
      </c>
      <c r="AI78" s="34">
        <f>PXIL!K78</f>
        <v>0</v>
      </c>
      <c r="AJ78" s="34">
        <f>PXIL!Q78</f>
        <v>0</v>
      </c>
      <c r="AK78" s="34">
        <f>RTM_IEX!K78</f>
        <v>2.46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0.12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1.0935000000000001</v>
      </c>
      <c r="E79">
        <f>GT_NG!S79</f>
        <v>2.0816608996539792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6.62</v>
      </c>
      <c r="Z79" s="34">
        <f>IEX!Q79</f>
        <v>0</v>
      </c>
      <c r="AA79" s="75">
        <f>STOA!K79</f>
        <v>106.02000000000001</v>
      </c>
      <c r="AB79" s="75">
        <f>-STOA!Q79</f>
        <v>0</v>
      </c>
      <c r="AC79">
        <f t="shared" si="3"/>
        <v>1.1861233515570935</v>
      </c>
      <c r="AD79">
        <f t="shared" si="4"/>
        <v>140.01903754809692</v>
      </c>
      <c r="AE79">
        <f>'IDT-1'!E79</f>
        <v>0</v>
      </c>
      <c r="AF79" s="24"/>
      <c r="AG79">
        <f t="shared" si="5"/>
        <v>140.01903754809692</v>
      </c>
      <c r="AI79" s="34">
        <f>PXIL!K79</f>
        <v>0</v>
      </c>
      <c r="AJ79" s="34">
        <f>PXIL!Q79</f>
        <v>0</v>
      </c>
      <c r="AK79" s="34">
        <f>RTM_IEX!K79</f>
        <v>2.2400000000000002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0.15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1.0935000000000001</v>
      </c>
      <c r="E80">
        <f>GT_NG!S80</f>
        <v>2.0816608996539792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6.4</v>
      </c>
      <c r="Z80" s="34">
        <f>IEX!Q80</f>
        <v>0</v>
      </c>
      <c r="AA80" s="75">
        <f>STOA!K80</f>
        <v>106.02000000000001</v>
      </c>
      <c r="AB80" s="75">
        <f>-STOA!Q80</f>
        <v>0</v>
      </c>
      <c r="AC80">
        <f t="shared" si="3"/>
        <v>1.1914993515570935</v>
      </c>
      <c r="AD80">
        <f t="shared" si="4"/>
        <v>140.65366154809689</v>
      </c>
      <c r="AE80">
        <f>'IDT-1'!E80</f>
        <v>0</v>
      </c>
      <c r="AF80" s="24"/>
      <c r="AG80">
        <f t="shared" si="5"/>
        <v>140.65366154809689</v>
      </c>
      <c r="AI80" s="34">
        <f>PXIL!K80</f>
        <v>0</v>
      </c>
      <c r="AJ80" s="34">
        <f>PXIL!Q80</f>
        <v>0</v>
      </c>
      <c r="AK80" s="34">
        <f>RTM_IEX!K80</f>
        <v>2.98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0.27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1.0935000000000001</v>
      </c>
      <c r="E81">
        <f>GT_NG!S81</f>
        <v>2.0816608996539792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106.02000000000001</v>
      </c>
      <c r="AB81" s="75">
        <f>-STOA!Q81</f>
        <v>0</v>
      </c>
      <c r="AC81">
        <f t="shared" si="3"/>
        <v>1.1835193515570932</v>
      </c>
      <c r="AD81">
        <f t="shared" si="4"/>
        <v>139.71164154809688</v>
      </c>
      <c r="AE81">
        <f>'IDT-1'!E81</f>
        <v>0</v>
      </c>
      <c r="AF81" s="24"/>
      <c r="AG81">
        <f t="shared" si="5"/>
        <v>139.71164154809688</v>
      </c>
      <c r="AI81" s="34">
        <f>PXIL!K81</f>
        <v>0</v>
      </c>
      <c r="AJ81" s="34">
        <f>PXIL!Q81</f>
        <v>0</v>
      </c>
      <c r="AK81" s="34">
        <f>RTM_IEX!K81</f>
        <v>3.1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9.6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1.0935000000000001</v>
      </c>
      <c r="E82">
        <f>GT_NG!S82</f>
        <v>2.0816608996539792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106.02000000000001</v>
      </c>
      <c r="AB82" s="75">
        <f>-STOA!Q82</f>
        <v>0</v>
      </c>
      <c r="AC82">
        <f t="shared" si="3"/>
        <v>1.1878033515570934</v>
      </c>
      <c r="AD82">
        <f t="shared" si="4"/>
        <v>140.21735754809691</v>
      </c>
      <c r="AE82">
        <f>'IDT-1'!E82</f>
        <v>0</v>
      </c>
      <c r="AF82" s="24"/>
      <c r="AG82">
        <f t="shared" si="5"/>
        <v>140.21735754809691</v>
      </c>
      <c r="AI82" s="34">
        <f>PXIL!K82</f>
        <v>0</v>
      </c>
      <c r="AJ82" s="34">
        <f>PXIL!Q82</f>
        <v>0</v>
      </c>
      <c r="AK82" s="34">
        <f>RTM_IEX!K82</f>
        <v>3.61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9.6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1.0935000000000001</v>
      </c>
      <c r="E83">
        <f>GT_NG!S83</f>
        <v>2.0816608996539792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106.02000000000001</v>
      </c>
      <c r="AB83" s="75">
        <f>-STOA!Q83</f>
        <v>0</v>
      </c>
      <c r="AC83">
        <f t="shared" si="3"/>
        <v>1.1967913515570934</v>
      </c>
      <c r="AD83">
        <f t="shared" si="4"/>
        <v>141.27836954809689</v>
      </c>
      <c r="AE83">
        <f>'IDT-1'!E83</f>
        <v>0</v>
      </c>
      <c r="AF83" s="24"/>
      <c r="AG83">
        <f t="shared" si="5"/>
        <v>141.27836954809689</v>
      </c>
      <c r="AI83" s="34">
        <f>PXIL!K83</f>
        <v>0</v>
      </c>
      <c r="AJ83" s="34">
        <f>PXIL!Q83</f>
        <v>0</v>
      </c>
      <c r="AK83" s="34">
        <f>RTM_IEX!K83</f>
        <v>4.68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9.6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1.0935000000000001</v>
      </c>
      <c r="E84">
        <f>GT_NG!S84</f>
        <v>2.0816608996539792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106.02000000000001</v>
      </c>
      <c r="AB84" s="75">
        <f>-STOA!Q84</f>
        <v>0</v>
      </c>
      <c r="AC84">
        <f t="shared" si="3"/>
        <v>1.1988073515570934</v>
      </c>
      <c r="AD84">
        <f t="shared" si="4"/>
        <v>141.51635354809687</v>
      </c>
      <c r="AE84">
        <f>'IDT-1'!E84</f>
        <v>0</v>
      </c>
      <c r="AF84" s="24"/>
      <c r="AG84">
        <f t="shared" si="5"/>
        <v>141.51635354809687</v>
      </c>
      <c r="AI84" s="34">
        <f>PXIL!K84</f>
        <v>0</v>
      </c>
      <c r="AJ84" s="34">
        <f>PXIL!Q84</f>
        <v>0</v>
      </c>
      <c r="AK84" s="34">
        <f>RTM_IEX!K84</f>
        <v>4.92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9.6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0.99630000000000007</v>
      </c>
      <c r="E85">
        <f>GT_NG!S85</f>
        <v>2.0816608996539792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106.02000000000001</v>
      </c>
      <c r="AB85" s="75">
        <f>-STOA!Q85</f>
        <v>0</v>
      </c>
      <c r="AC85">
        <f t="shared" si="3"/>
        <v>1.2193268715570933</v>
      </c>
      <c r="AD85">
        <f t="shared" si="4"/>
        <v>143.93863402809691</v>
      </c>
      <c r="AE85">
        <f>'IDT-1'!E85</f>
        <v>0</v>
      </c>
      <c r="AF85" s="24"/>
      <c r="AG85">
        <f t="shared" si="5"/>
        <v>143.93863402809691</v>
      </c>
      <c r="AI85" s="34">
        <f>PXIL!K85</f>
        <v>0</v>
      </c>
      <c r="AJ85" s="34">
        <f>PXIL!Q85</f>
        <v>0</v>
      </c>
      <c r="AK85" s="34">
        <f>RTM_IEX!K85</f>
        <v>7.46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9.6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0.99630000000000007</v>
      </c>
      <c r="E86">
        <f>GT_NG!S86</f>
        <v>2.0816608996539792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106.02000000000001</v>
      </c>
      <c r="AB86" s="75">
        <f>-STOA!Q86</f>
        <v>0</v>
      </c>
      <c r="AC86">
        <f t="shared" si="3"/>
        <v>1.2428468715570933</v>
      </c>
      <c r="AD86">
        <f t="shared" si="4"/>
        <v>146.71511402809688</v>
      </c>
      <c r="AE86">
        <f>'IDT-1'!E86</f>
        <v>0</v>
      </c>
      <c r="AF86" s="24"/>
      <c r="AG86">
        <f t="shared" si="5"/>
        <v>146.71511402809688</v>
      </c>
      <c r="AI86" s="34">
        <f>PXIL!K86</f>
        <v>0</v>
      </c>
      <c r="AJ86" s="34">
        <f>PXIL!Q86</f>
        <v>0</v>
      </c>
      <c r="AK86" s="34">
        <f>RTM_IEX!K86</f>
        <v>10.26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9.6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0.99630000000000007</v>
      </c>
      <c r="E87">
        <f>GT_NG!S87</f>
        <v>2.0816608996539792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106.02000000000001</v>
      </c>
      <c r="AB87" s="75">
        <f>-STOA!Q87</f>
        <v>0</v>
      </c>
      <c r="AC87">
        <f t="shared" si="3"/>
        <v>1.2430148715570934</v>
      </c>
      <c r="AD87">
        <f t="shared" si="4"/>
        <v>146.73494602809691</v>
      </c>
      <c r="AE87">
        <f>'IDT-1'!E87</f>
        <v>0</v>
      </c>
      <c r="AF87" s="24"/>
      <c r="AG87">
        <f t="shared" si="5"/>
        <v>146.73494602809691</v>
      </c>
      <c r="AI87" s="34">
        <f>PXIL!K87</f>
        <v>0</v>
      </c>
      <c r="AJ87" s="34">
        <f>PXIL!Q87</f>
        <v>0</v>
      </c>
      <c r="AK87" s="34">
        <f>RTM_IEX!K87</f>
        <v>19.88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0.99630000000000007</v>
      </c>
      <c r="E88">
        <f>GT_NG!S88</f>
        <v>2.0816608996539792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106.02000000000001</v>
      </c>
      <c r="AB88" s="75">
        <f>-STOA!Q88</f>
        <v>0</v>
      </c>
      <c r="AC88">
        <f t="shared" si="3"/>
        <v>1.3177748715570934</v>
      </c>
      <c r="AD88">
        <f t="shared" si="4"/>
        <v>155.56018602809689</v>
      </c>
      <c r="AE88">
        <f>'IDT-1'!E88</f>
        <v>0</v>
      </c>
      <c r="AF88" s="24"/>
      <c r="AG88">
        <f t="shared" si="5"/>
        <v>155.56018602809689</v>
      </c>
      <c r="AI88" s="34">
        <f>PXIL!K88</f>
        <v>0</v>
      </c>
      <c r="AJ88" s="34">
        <f>PXIL!Q88</f>
        <v>0</v>
      </c>
      <c r="AK88" s="34">
        <f>RTM_IEX!K88</f>
        <v>28.78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0.99630000000000007</v>
      </c>
      <c r="E89">
        <f>GT_NG!S89</f>
        <v>2.0775981524249425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88.76</v>
      </c>
      <c r="AB89" s="75">
        <f>-STOA!Q89</f>
        <v>0</v>
      </c>
      <c r="AC89">
        <f t="shared" si="3"/>
        <v>1.2533967444803695</v>
      </c>
      <c r="AD89">
        <f t="shared" si="4"/>
        <v>147.96050140794458</v>
      </c>
      <c r="AE89">
        <f>'IDT-1'!E89</f>
        <v>0</v>
      </c>
      <c r="AF89" s="24"/>
      <c r="AG89">
        <f t="shared" si="5"/>
        <v>147.96050140794458</v>
      </c>
      <c r="AI89" s="34">
        <f>PXIL!K89</f>
        <v>0</v>
      </c>
      <c r="AJ89" s="34">
        <f>PXIL!Q89</f>
        <v>0</v>
      </c>
      <c r="AK89" s="34">
        <f>RTM_IEX!K89</f>
        <v>38.380000000000003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0.99630000000000007</v>
      </c>
      <c r="E90">
        <f>GT_NG!S90</f>
        <v>2.072131147540984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88.76</v>
      </c>
      <c r="AB90" s="75">
        <f>-STOA!Q90</f>
        <v>0</v>
      </c>
      <c r="AC90">
        <f t="shared" si="3"/>
        <v>1.2533508216393443</v>
      </c>
      <c r="AD90">
        <f t="shared" si="4"/>
        <v>147.95508032590163</v>
      </c>
      <c r="AE90">
        <f>'IDT-1'!E90</f>
        <v>0</v>
      </c>
      <c r="AF90" s="24"/>
      <c r="AG90">
        <f t="shared" si="5"/>
        <v>147.95508032590163</v>
      </c>
      <c r="AI90" s="34">
        <f>PXIL!K90</f>
        <v>0</v>
      </c>
      <c r="AJ90" s="34">
        <f>PXIL!Q90</f>
        <v>0</v>
      </c>
      <c r="AK90" s="34">
        <f>RTM_IEX!K90</f>
        <v>38.380000000000003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0.99630000000000007</v>
      </c>
      <c r="E91">
        <f>GT_NG!S91</f>
        <v>2.072131147540984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88.76</v>
      </c>
      <c r="AB91" s="75">
        <f>-STOA!Q91</f>
        <v>0</v>
      </c>
      <c r="AC91">
        <f t="shared" si="3"/>
        <v>1.2533508216393443</v>
      </c>
      <c r="AD91">
        <f t="shared" si="4"/>
        <v>147.95508032590163</v>
      </c>
      <c r="AE91">
        <f>'IDT-1'!E91</f>
        <v>0</v>
      </c>
      <c r="AF91" s="24"/>
      <c r="AG91">
        <f t="shared" si="5"/>
        <v>147.95508032590163</v>
      </c>
      <c r="AI91" s="34">
        <f>PXIL!K91</f>
        <v>0</v>
      </c>
      <c r="AJ91" s="34">
        <f>PXIL!Q91</f>
        <v>0</v>
      </c>
      <c r="AK91" s="34">
        <f>RTM_IEX!K91</f>
        <v>38.380000000000003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0.99630000000000007</v>
      </c>
      <c r="E92">
        <f>GT_NG!S92</f>
        <v>2.072131147540984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88.76</v>
      </c>
      <c r="AB92" s="75">
        <f>-STOA!Q92</f>
        <v>0</v>
      </c>
      <c r="AC92">
        <f t="shared" si="3"/>
        <v>1.2130308216393442</v>
      </c>
      <c r="AD92">
        <f t="shared" si="4"/>
        <v>143.19540032590163</v>
      </c>
      <c r="AE92">
        <f>'IDT-1'!E92</f>
        <v>0</v>
      </c>
      <c r="AF92" s="24"/>
      <c r="AG92">
        <f t="shared" si="5"/>
        <v>143.19540032590163</v>
      </c>
      <c r="AI92" s="34">
        <f>PXIL!K92</f>
        <v>0</v>
      </c>
      <c r="AJ92" s="34">
        <f>PXIL!Q92</f>
        <v>0</v>
      </c>
      <c r="AK92" s="34">
        <f>RTM_IEX!K92</f>
        <v>33.58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0.99630000000000007</v>
      </c>
      <c r="E93">
        <f>GT_NG!S93</f>
        <v>2.072131147540984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19.631495679183999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88.76</v>
      </c>
      <c r="AB93" s="75">
        <f>-STOA!Q93</f>
        <v>0</v>
      </c>
      <c r="AC93">
        <f t="shared" si="3"/>
        <v>1.2183353853444898</v>
      </c>
      <c r="AD93">
        <f t="shared" si="4"/>
        <v>143.82159144138049</v>
      </c>
      <c r="AE93">
        <f>'IDT-1'!E93</f>
        <v>0</v>
      </c>
      <c r="AF93" s="24"/>
      <c r="AG93">
        <f t="shared" si="5"/>
        <v>143.82159144138049</v>
      </c>
      <c r="AI93" s="34">
        <f>PXIL!K93</f>
        <v>0</v>
      </c>
      <c r="AJ93" s="34">
        <f>PXIL!Q93</f>
        <v>0</v>
      </c>
      <c r="AK93" s="34">
        <f>RTM_IEX!K93</f>
        <v>33.58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0.99630000000000007</v>
      </c>
      <c r="E94">
        <f>GT_NG!S94</f>
        <v>2.072131147540984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19.631495679183999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88.76</v>
      </c>
      <c r="AB94" s="75">
        <f>-STOA!Q94</f>
        <v>0</v>
      </c>
      <c r="AC94">
        <f t="shared" si="3"/>
        <v>1.2183353853444898</v>
      </c>
      <c r="AD94">
        <f t="shared" si="4"/>
        <v>143.82159144138049</v>
      </c>
      <c r="AE94">
        <f>'IDT-1'!E94</f>
        <v>0</v>
      </c>
      <c r="AF94" s="24"/>
      <c r="AG94">
        <f t="shared" si="5"/>
        <v>143.82159144138049</v>
      </c>
      <c r="AI94" s="34">
        <f>PXIL!K94</f>
        <v>0</v>
      </c>
      <c r="AJ94" s="34">
        <f>PXIL!Q94</f>
        <v>0</v>
      </c>
      <c r="AK94" s="34">
        <f>RTM_IEX!K94</f>
        <v>33.58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0.99630000000000007</v>
      </c>
      <c r="E95">
        <f>GT_NG!S95</f>
        <v>2.0742734781278682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19.631495679183999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88.76</v>
      </c>
      <c r="AB95" s="75">
        <f>-STOA!Q95</f>
        <v>0</v>
      </c>
      <c r="AC95">
        <f t="shared" si="3"/>
        <v>1.0974773809214198</v>
      </c>
      <c r="AD95">
        <f t="shared" si="4"/>
        <v>129.55459177639045</v>
      </c>
      <c r="AE95">
        <f>'IDT-1'!E95</f>
        <v>0</v>
      </c>
      <c r="AF95" s="24"/>
      <c r="AG95">
        <f t="shared" si="5"/>
        <v>129.55459177639045</v>
      </c>
      <c r="AI95" s="34">
        <f>PXIL!K95</f>
        <v>0</v>
      </c>
      <c r="AJ95" s="34">
        <f>PXIL!Q95</f>
        <v>0</v>
      </c>
      <c r="AK95" s="34">
        <f>RTM_IEX!K95</f>
        <v>19.190000000000001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0.99630000000000007</v>
      </c>
      <c r="E96">
        <f>GT_NG!S96</f>
        <v>2.0742734781278682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19.631495679183999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88.76</v>
      </c>
      <c r="AB96" s="75">
        <f>-STOA!Q96</f>
        <v>0</v>
      </c>
      <c r="AC96">
        <f t="shared" si="3"/>
        <v>1.0974773809214198</v>
      </c>
      <c r="AD96">
        <f t="shared" si="4"/>
        <v>129.55459177639045</v>
      </c>
      <c r="AE96">
        <f>'IDT-1'!E96</f>
        <v>0</v>
      </c>
      <c r="AF96" s="24"/>
      <c r="AG96">
        <f t="shared" si="5"/>
        <v>129.55459177639045</v>
      </c>
      <c r="AI96" s="34">
        <f>PXIL!K96</f>
        <v>0</v>
      </c>
      <c r="AJ96" s="34">
        <f>PXIL!Q96</f>
        <v>0</v>
      </c>
      <c r="AK96" s="34">
        <f>RTM_IEX!K96</f>
        <v>19.190000000000001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0.99630000000000007</v>
      </c>
      <c r="E97">
        <f>GT_NG!S97</f>
        <v>2.0742734781278682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19.631495679183999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88.76</v>
      </c>
      <c r="AB97" s="75">
        <f>-STOA!Q97</f>
        <v>0</v>
      </c>
      <c r="AC97">
        <f t="shared" si="3"/>
        <v>1.0974773809214198</v>
      </c>
      <c r="AD97">
        <f t="shared" si="4"/>
        <v>129.55459177639045</v>
      </c>
      <c r="AE97">
        <f>'IDT-1'!E97</f>
        <v>0</v>
      </c>
      <c r="AF97" s="24"/>
      <c r="AG97">
        <f t="shared" si="5"/>
        <v>129.55459177639045</v>
      </c>
      <c r="AI97" s="34">
        <f>PXIL!K97</f>
        <v>0</v>
      </c>
      <c r="AJ97" s="34">
        <f>PXIL!Q97</f>
        <v>0</v>
      </c>
      <c r="AK97" s="34">
        <f>RTM_IEX!K97</f>
        <v>19.190000000000001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0.99630000000000007</v>
      </c>
      <c r="E98">
        <f>GT_NG!S98</f>
        <v>2.0742734781278682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19.631495679183999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88.76</v>
      </c>
      <c r="AB98" s="75">
        <f>-STOA!Q98</f>
        <v>0</v>
      </c>
      <c r="AC98">
        <f t="shared" si="3"/>
        <v>1.0974773809214198</v>
      </c>
      <c r="AD98">
        <f t="shared" si="4"/>
        <v>129.55459177639045</v>
      </c>
      <c r="AE98">
        <f>'IDT-1'!E98</f>
        <v>0</v>
      </c>
      <c r="AF98" s="24"/>
      <c r="AG98">
        <f t="shared" si="5"/>
        <v>129.55459177639045</v>
      </c>
      <c r="AI98" s="34">
        <f>PXIL!K98</f>
        <v>0</v>
      </c>
      <c r="AJ98" s="34">
        <f>PXIL!Q98</f>
        <v>0</v>
      </c>
      <c r="AK98" s="34">
        <f>RTM_IEX!K98</f>
        <v>19.190000000000001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3.7593283476883857E-2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0.47942046975428787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3.8195E-2</v>
      </c>
      <c r="Z99" s="34">
        <f t="shared" si="6"/>
        <v>0</v>
      </c>
      <c r="AA99" s="75">
        <f t="shared" si="6"/>
        <v>2.7429000000000019</v>
      </c>
      <c r="AB99" s="75">
        <f t="shared" si="6"/>
        <v>0</v>
      </c>
      <c r="AC99">
        <f t="shared" si="6"/>
        <v>3.0688952875374317E-2</v>
      </c>
      <c r="AD99">
        <f t="shared" si="6"/>
        <v>3.3445743153557972</v>
      </c>
      <c r="AE99">
        <f t="shared" si="6"/>
        <v>0</v>
      </c>
      <c r="AG99">
        <f t="shared" si="6"/>
        <v>3.3445743153557972</v>
      </c>
      <c r="AI99">
        <f t="shared" si="6"/>
        <v>0</v>
      </c>
      <c r="AJ99">
        <f t="shared" si="6"/>
        <v>0</v>
      </c>
      <c r="AK99">
        <f t="shared" si="6"/>
        <v>0.14361250000000003</v>
      </c>
      <c r="AL99">
        <f t="shared" si="6"/>
        <v>-0.13850000000000001</v>
      </c>
      <c r="AM99">
        <f t="shared" si="6"/>
        <v>0</v>
      </c>
      <c r="AN99">
        <f t="shared" si="6"/>
        <v>0</v>
      </c>
      <c r="AO99">
        <f t="shared" si="6"/>
        <v>4.4557499999999993E-2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S1:S2"/>
    <mergeCell ref="R1:R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45304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5.000355910648647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5.76</v>
      </c>
      <c r="AB3" s="75">
        <f>-STOA!R3</f>
        <v>0</v>
      </c>
      <c r="AC3">
        <f>SUMIF(B3:AB3,"&gt;0")*$AC$2-SUMIF(B3:AB3,"&lt;0")*($AC$2/(1-$AC$2))+SUMIF(AI3:AR3,"&gt;0")*$AC$2-SUMIF(AI3:AR3,"&lt;0")*($AC$2/(1-$AC$2))</f>
        <v>0.31928698964944863</v>
      </c>
      <c r="AD3">
        <f>SUM(B3:AB3,AI3:AT3)-AC3</f>
        <v>37.691068920999193</v>
      </c>
      <c r="AE3">
        <f>'IDT-1'!D3</f>
        <v>0</v>
      </c>
      <c r="AF3" s="24"/>
      <c r="AG3">
        <f>SUM(AD3:AF3)</f>
        <v>37.691068920999193</v>
      </c>
      <c r="AI3" s="34">
        <f>PXIL!L3</f>
        <v>0</v>
      </c>
      <c r="AJ3" s="34">
        <f>PXIL!R3</f>
        <v>0</v>
      </c>
      <c r="AK3" s="34">
        <f>RTM_IEX!L3</f>
        <v>16.7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10.55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5.000355910648647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5.76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0.31122298964944861</v>
      </c>
      <c r="AD4">
        <f t="shared" ref="AD4:AD67" si="1">SUM(B4:AB4,AI4:AT4)-AC4</f>
        <v>36.739132920999197</v>
      </c>
      <c r="AE4">
        <f>'IDT-1'!D4</f>
        <v>0</v>
      </c>
      <c r="AF4" s="24"/>
      <c r="AG4">
        <f t="shared" ref="AG4:AG67" si="2">SUM(AD4:AF4)</f>
        <v>36.739132920999197</v>
      </c>
      <c r="AI4" s="34">
        <f>PXIL!L4</f>
        <v>0</v>
      </c>
      <c r="AJ4" s="34">
        <f>PXIL!R4</f>
        <v>0</v>
      </c>
      <c r="AK4" s="34">
        <f>RTM_IEX!L4</f>
        <v>15.74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10.55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5.000355910648647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5.76</v>
      </c>
      <c r="AB5" s="75">
        <f>-STOA!R5</f>
        <v>0</v>
      </c>
      <c r="AC5">
        <f t="shared" si="0"/>
        <v>0.30794698964944861</v>
      </c>
      <c r="AD5">
        <f t="shared" si="1"/>
        <v>36.352408920999196</v>
      </c>
      <c r="AE5">
        <f>'IDT-1'!D5</f>
        <v>0</v>
      </c>
      <c r="AF5" s="24"/>
      <c r="AG5">
        <f t="shared" si="2"/>
        <v>36.352408920999196</v>
      </c>
      <c r="AI5" s="34">
        <f>PXIL!L5</f>
        <v>0</v>
      </c>
      <c r="AJ5" s="34">
        <f>PXIL!R5</f>
        <v>0</v>
      </c>
      <c r="AK5" s="34">
        <f>RTM_IEX!L5</f>
        <v>15.35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10.55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5.000355910648647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5.76</v>
      </c>
      <c r="AB6" s="75">
        <f>-STOA!R6</f>
        <v>0</v>
      </c>
      <c r="AC6">
        <f t="shared" si="0"/>
        <v>0.30794698964944861</v>
      </c>
      <c r="AD6">
        <f t="shared" si="1"/>
        <v>36.352408920999196</v>
      </c>
      <c r="AE6">
        <f>'IDT-1'!D6</f>
        <v>0</v>
      </c>
      <c r="AF6" s="24"/>
      <c r="AG6">
        <f t="shared" si="2"/>
        <v>36.352408920999196</v>
      </c>
      <c r="AI6" s="34">
        <f>PXIL!L6</f>
        <v>0</v>
      </c>
      <c r="AJ6" s="34">
        <f>PXIL!R6</f>
        <v>0</v>
      </c>
      <c r="AK6" s="34">
        <f>RTM_IEX!L6</f>
        <v>15.35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10.55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5.000355910648647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10.55</v>
      </c>
      <c r="Z7" s="34">
        <f>IEX!R7</f>
        <v>0</v>
      </c>
      <c r="AA7" s="75">
        <f>STOA!L7</f>
        <v>5.76</v>
      </c>
      <c r="AB7" s="75">
        <f>-STOA!R7</f>
        <v>0</v>
      </c>
      <c r="AC7">
        <f t="shared" si="0"/>
        <v>0.29912698964944862</v>
      </c>
      <c r="AD7">
        <f t="shared" si="1"/>
        <v>35.311228920999199</v>
      </c>
      <c r="AE7">
        <f>'IDT-1'!D7</f>
        <v>0</v>
      </c>
      <c r="AF7" s="24"/>
      <c r="AG7">
        <f t="shared" si="2"/>
        <v>35.311228920999199</v>
      </c>
      <c r="AI7" s="34">
        <f>PXIL!L7</f>
        <v>0</v>
      </c>
      <c r="AJ7" s="34">
        <f>PXIL!R7</f>
        <v>0</v>
      </c>
      <c r="AK7" s="34">
        <f>RTM_IEX!L7</f>
        <v>14.3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5.000355910648647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10.55</v>
      </c>
      <c r="Z8" s="34">
        <f>IEX!R8</f>
        <v>0</v>
      </c>
      <c r="AA8" s="75">
        <f>STOA!L8</f>
        <v>5.76</v>
      </c>
      <c r="AB8" s="75">
        <f>-STOA!R8</f>
        <v>0</v>
      </c>
      <c r="AC8">
        <f t="shared" si="0"/>
        <v>0.29912698964944862</v>
      </c>
      <c r="AD8">
        <f t="shared" si="1"/>
        <v>35.311228920999199</v>
      </c>
      <c r="AE8">
        <f>'IDT-1'!D8</f>
        <v>0</v>
      </c>
      <c r="AF8" s="24"/>
      <c r="AG8">
        <f t="shared" si="2"/>
        <v>35.311228920999199</v>
      </c>
      <c r="AI8" s="34">
        <f>PXIL!L8</f>
        <v>0</v>
      </c>
      <c r="AJ8" s="34">
        <f>PXIL!R8</f>
        <v>0</v>
      </c>
      <c r="AK8" s="34">
        <f>RTM_IEX!L8</f>
        <v>14.3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5.000355910648647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10.55</v>
      </c>
      <c r="Z9" s="34">
        <f>IEX!R9</f>
        <v>0</v>
      </c>
      <c r="AA9" s="75">
        <f>STOA!L9</f>
        <v>5.76</v>
      </c>
      <c r="AB9" s="75">
        <f>-STOA!R9</f>
        <v>0</v>
      </c>
      <c r="AC9">
        <f t="shared" si="0"/>
        <v>0.29585098964944861</v>
      </c>
      <c r="AD9">
        <f t="shared" si="1"/>
        <v>34.924504920999198</v>
      </c>
      <c r="AE9">
        <f>'IDT-1'!D9</f>
        <v>0</v>
      </c>
      <c r="AF9" s="24"/>
      <c r="AG9">
        <f t="shared" si="2"/>
        <v>34.924504920999198</v>
      </c>
      <c r="AI9" s="34">
        <f>PXIL!L9</f>
        <v>0</v>
      </c>
      <c r="AJ9" s="34">
        <f>PXIL!R9</f>
        <v>0</v>
      </c>
      <c r="AK9" s="34">
        <f>RTM_IEX!L9</f>
        <v>13.91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5.000355910648647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10.55</v>
      </c>
      <c r="Z10" s="34">
        <f>IEX!R10</f>
        <v>0</v>
      </c>
      <c r="AA10" s="75">
        <f>STOA!L10</f>
        <v>5.76</v>
      </c>
      <c r="AB10" s="75">
        <f>-STOA!R10</f>
        <v>0</v>
      </c>
      <c r="AC10">
        <f t="shared" si="0"/>
        <v>0.2910629896494486</v>
      </c>
      <c r="AD10">
        <f t="shared" si="1"/>
        <v>34.359292920999195</v>
      </c>
      <c r="AE10">
        <f>'IDT-1'!D10</f>
        <v>0</v>
      </c>
      <c r="AF10" s="24"/>
      <c r="AG10">
        <f t="shared" si="2"/>
        <v>34.359292920999195</v>
      </c>
      <c r="AI10" s="34">
        <f>PXIL!L10</f>
        <v>0</v>
      </c>
      <c r="AJ10" s="34">
        <f>PXIL!R10</f>
        <v>0</v>
      </c>
      <c r="AK10" s="34">
        <f>RTM_IEX!L10</f>
        <v>13.34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5.000355910648647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10.55</v>
      </c>
      <c r="Z11" s="34">
        <f>IEX!R11</f>
        <v>0</v>
      </c>
      <c r="AA11" s="75">
        <f>STOA!L11</f>
        <v>5.76</v>
      </c>
      <c r="AB11" s="75">
        <f>-STOA!R11</f>
        <v>0</v>
      </c>
      <c r="AC11">
        <f t="shared" si="0"/>
        <v>0.2910629896494486</v>
      </c>
      <c r="AD11">
        <f t="shared" si="1"/>
        <v>34.359292920999195</v>
      </c>
      <c r="AE11">
        <f>'IDT-1'!D11</f>
        <v>0</v>
      </c>
      <c r="AF11" s="24"/>
      <c r="AG11">
        <f t="shared" si="2"/>
        <v>34.359292920999195</v>
      </c>
      <c r="AI11" s="34">
        <f>PXIL!L11</f>
        <v>0</v>
      </c>
      <c r="AJ11" s="34">
        <f>PXIL!R11</f>
        <v>0</v>
      </c>
      <c r="AK11" s="34">
        <f>RTM_IEX!L11</f>
        <v>13.34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5.000355910648647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10.55</v>
      </c>
      <c r="Z12" s="34">
        <f>IEX!R12</f>
        <v>0</v>
      </c>
      <c r="AA12" s="75">
        <f>STOA!L12</f>
        <v>5.76</v>
      </c>
      <c r="AB12" s="75">
        <f>-STOA!R12</f>
        <v>0</v>
      </c>
      <c r="AC12">
        <f t="shared" si="0"/>
        <v>0.2910629896494486</v>
      </c>
      <c r="AD12">
        <f t="shared" si="1"/>
        <v>34.359292920999195</v>
      </c>
      <c r="AE12">
        <f>'IDT-1'!D12</f>
        <v>0</v>
      </c>
      <c r="AF12" s="24"/>
      <c r="AG12">
        <f t="shared" si="2"/>
        <v>34.359292920999195</v>
      </c>
      <c r="AI12" s="34">
        <f>PXIL!L12</f>
        <v>0</v>
      </c>
      <c r="AJ12" s="34">
        <f>PXIL!R12</f>
        <v>0</v>
      </c>
      <c r="AK12" s="34">
        <f>RTM_IEX!L12</f>
        <v>13.34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5.000355910648647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10.55</v>
      </c>
      <c r="Z13" s="34">
        <f>IEX!R13</f>
        <v>0</v>
      </c>
      <c r="AA13" s="75">
        <f>STOA!L13</f>
        <v>5.76</v>
      </c>
      <c r="AB13" s="75">
        <f>-STOA!R13</f>
        <v>0</v>
      </c>
      <c r="AC13">
        <f t="shared" si="0"/>
        <v>0.2910629896494486</v>
      </c>
      <c r="AD13">
        <f t="shared" si="1"/>
        <v>34.359292920999195</v>
      </c>
      <c r="AE13">
        <f>'IDT-1'!D13</f>
        <v>0</v>
      </c>
      <c r="AF13" s="24"/>
      <c r="AG13">
        <f t="shared" si="2"/>
        <v>34.359292920999195</v>
      </c>
      <c r="AI13" s="34">
        <f>PXIL!L13</f>
        <v>0</v>
      </c>
      <c r="AJ13" s="34">
        <f>PXIL!R13</f>
        <v>0</v>
      </c>
      <c r="AK13" s="34">
        <f>RTM_IEX!L13</f>
        <v>13.34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5.000355910648647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11.51</v>
      </c>
      <c r="Z14" s="34">
        <f>IEX!R14</f>
        <v>0</v>
      </c>
      <c r="AA14" s="75">
        <f>STOA!L14</f>
        <v>5.76</v>
      </c>
      <c r="AB14" s="75">
        <f>-STOA!R14</f>
        <v>0</v>
      </c>
      <c r="AC14">
        <f t="shared" si="0"/>
        <v>0.29912698964944862</v>
      </c>
      <c r="AD14">
        <f t="shared" si="1"/>
        <v>35.311228920999199</v>
      </c>
      <c r="AE14">
        <f>'IDT-1'!D14</f>
        <v>0</v>
      </c>
      <c r="AF14" s="24"/>
      <c r="AG14">
        <f t="shared" si="2"/>
        <v>35.311228920999199</v>
      </c>
      <c r="AI14" s="34">
        <f>PXIL!L14</f>
        <v>0</v>
      </c>
      <c r="AJ14" s="34">
        <f>PXIL!R14</f>
        <v>0</v>
      </c>
      <c r="AK14" s="34">
        <f>RTM_IEX!L14</f>
        <v>13.34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5.000355910648647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12.47</v>
      </c>
      <c r="Z15" s="34">
        <f>IEX!R15</f>
        <v>0</v>
      </c>
      <c r="AA15" s="75">
        <f>STOA!L15</f>
        <v>5.76</v>
      </c>
      <c r="AB15" s="75">
        <f>-STOA!R15</f>
        <v>0</v>
      </c>
      <c r="AC15">
        <f t="shared" si="0"/>
        <v>0.30719098964944858</v>
      </c>
      <c r="AD15">
        <f t="shared" si="1"/>
        <v>36.263164920999195</v>
      </c>
      <c r="AE15">
        <f>'IDT-1'!D15</f>
        <v>0</v>
      </c>
      <c r="AF15" s="24"/>
      <c r="AG15">
        <f t="shared" si="2"/>
        <v>36.263164920999195</v>
      </c>
      <c r="AI15" s="34">
        <f>PXIL!L15</f>
        <v>0</v>
      </c>
      <c r="AJ15" s="34">
        <f>PXIL!R15</f>
        <v>0</v>
      </c>
      <c r="AK15" s="34">
        <f>RTM_IEX!L15</f>
        <v>13.34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5.000355910648647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12.47</v>
      </c>
      <c r="Z16" s="34">
        <f>IEX!R16</f>
        <v>0</v>
      </c>
      <c r="AA16" s="75">
        <f>STOA!L16</f>
        <v>5.76</v>
      </c>
      <c r="AB16" s="75">
        <f>-STOA!R16</f>
        <v>0</v>
      </c>
      <c r="AC16">
        <f t="shared" si="0"/>
        <v>0.30719098964944858</v>
      </c>
      <c r="AD16">
        <f t="shared" si="1"/>
        <v>36.263164920999195</v>
      </c>
      <c r="AE16">
        <f>'IDT-1'!D16</f>
        <v>0</v>
      </c>
      <c r="AF16" s="24"/>
      <c r="AG16">
        <f t="shared" si="2"/>
        <v>36.263164920999195</v>
      </c>
      <c r="AI16" s="34">
        <f>PXIL!L16</f>
        <v>0</v>
      </c>
      <c r="AJ16" s="34">
        <f>PXIL!R16</f>
        <v>0</v>
      </c>
      <c r="AK16" s="34">
        <f>RTM_IEX!L16</f>
        <v>13.34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5.000355910648647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12.47</v>
      </c>
      <c r="Z17" s="34">
        <f>IEX!R17</f>
        <v>0</v>
      </c>
      <c r="AA17" s="75">
        <f>STOA!L17</f>
        <v>5.76</v>
      </c>
      <c r="AB17" s="75">
        <f>-STOA!R17</f>
        <v>0</v>
      </c>
      <c r="AC17">
        <f t="shared" si="0"/>
        <v>0.30719098964944858</v>
      </c>
      <c r="AD17">
        <f t="shared" si="1"/>
        <v>36.263164920999195</v>
      </c>
      <c r="AE17">
        <f>'IDT-1'!D17</f>
        <v>0</v>
      </c>
      <c r="AF17" s="24"/>
      <c r="AG17">
        <f t="shared" si="2"/>
        <v>36.263164920999195</v>
      </c>
      <c r="AI17" s="34">
        <f>PXIL!L17</f>
        <v>0</v>
      </c>
      <c r="AJ17" s="34">
        <f>PXIL!R17</f>
        <v>0</v>
      </c>
      <c r="AK17" s="34">
        <f>RTM_IEX!L17</f>
        <v>13.34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5.000355910648647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12.47</v>
      </c>
      <c r="Z18" s="34">
        <f>IEX!R18</f>
        <v>0</v>
      </c>
      <c r="AA18" s="75">
        <f>STOA!L18</f>
        <v>5.76</v>
      </c>
      <c r="AB18" s="75">
        <f>-STOA!R18</f>
        <v>0</v>
      </c>
      <c r="AC18">
        <f t="shared" si="0"/>
        <v>0.30719098964944858</v>
      </c>
      <c r="AD18">
        <f t="shared" si="1"/>
        <v>36.263164920999195</v>
      </c>
      <c r="AE18">
        <f>'IDT-1'!D18</f>
        <v>0</v>
      </c>
      <c r="AF18" s="24"/>
      <c r="AG18">
        <f t="shared" si="2"/>
        <v>36.263164920999195</v>
      </c>
      <c r="AI18" s="34">
        <f>PXIL!L18</f>
        <v>0</v>
      </c>
      <c r="AJ18" s="34">
        <f>PXIL!R18</f>
        <v>0</v>
      </c>
      <c r="AK18" s="34">
        <f>RTM_IEX!L18</f>
        <v>13.34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5.000355910648647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0.38</v>
      </c>
      <c r="Z19" s="34">
        <f>IEX!R19</f>
        <v>0</v>
      </c>
      <c r="AA19" s="75">
        <f>STOA!L19</f>
        <v>5.76</v>
      </c>
      <c r="AB19" s="75">
        <f>-STOA!R19</f>
        <v>0</v>
      </c>
      <c r="AC19">
        <f t="shared" si="0"/>
        <v>0.29971498964944865</v>
      </c>
      <c r="AD19">
        <f t="shared" si="1"/>
        <v>35.380640920999198</v>
      </c>
      <c r="AE19">
        <f>'IDT-1'!D19</f>
        <v>0</v>
      </c>
      <c r="AF19" s="24"/>
      <c r="AG19">
        <f t="shared" si="2"/>
        <v>35.380640920999198</v>
      </c>
      <c r="AI19" s="34">
        <f>PXIL!L19</f>
        <v>0</v>
      </c>
      <c r="AJ19" s="34">
        <f>PXIL!R19</f>
        <v>0</v>
      </c>
      <c r="AK19" s="34">
        <f>RTM_IEX!L19</f>
        <v>12.47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12.07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5.000355910648647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4.6100000000000003</v>
      </c>
      <c r="Z20" s="34">
        <f>IEX!R20</f>
        <v>0</v>
      </c>
      <c r="AA20" s="75">
        <f>STOA!L20</f>
        <v>5.76</v>
      </c>
      <c r="AB20" s="75">
        <f>-STOA!R20</f>
        <v>0</v>
      </c>
      <c r="AC20">
        <f t="shared" si="0"/>
        <v>0.29971498964944865</v>
      </c>
      <c r="AD20">
        <f t="shared" si="1"/>
        <v>35.380640920999191</v>
      </c>
      <c r="AE20">
        <f>'IDT-1'!D20</f>
        <v>0</v>
      </c>
      <c r="AF20" s="24"/>
      <c r="AG20">
        <f t="shared" si="2"/>
        <v>35.380640920999191</v>
      </c>
      <c r="AI20" s="34">
        <f>PXIL!L20</f>
        <v>0</v>
      </c>
      <c r="AJ20" s="34">
        <f>PXIL!R20</f>
        <v>0</v>
      </c>
      <c r="AK20" s="34">
        <f>RTM_IEX!L20</f>
        <v>12.47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7.84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5.000355910648647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8.06</v>
      </c>
      <c r="Z21" s="34">
        <f>IEX!R21</f>
        <v>0</v>
      </c>
      <c r="AA21" s="75">
        <f>STOA!L21</f>
        <v>5.76</v>
      </c>
      <c r="AB21" s="75">
        <f>-STOA!R21</f>
        <v>0</v>
      </c>
      <c r="AC21">
        <f t="shared" si="0"/>
        <v>0.30761098964944861</v>
      </c>
      <c r="AD21">
        <f t="shared" si="1"/>
        <v>36.312744920999201</v>
      </c>
      <c r="AE21">
        <f>'IDT-1'!D21</f>
        <v>0</v>
      </c>
      <c r="AF21" s="24"/>
      <c r="AG21">
        <f t="shared" si="2"/>
        <v>36.312744920999201</v>
      </c>
      <c r="AI21" s="34">
        <f>PXIL!L21</f>
        <v>0</v>
      </c>
      <c r="AJ21" s="34">
        <f>PXIL!R21</f>
        <v>0</v>
      </c>
      <c r="AK21" s="34">
        <f>RTM_IEX!L21</f>
        <v>13.43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4.37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5.000355910648647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13.44</v>
      </c>
      <c r="Z22" s="34">
        <f>IEX!R22</f>
        <v>0</v>
      </c>
      <c r="AA22" s="75">
        <f>STOA!L22</f>
        <v>5.76</v>
      </c>
      <c r="AB22" s="75">
        <f>-STOA!R22</f>
        <v>0</v>
      </c>
      <c r="AC22">
        <f t="shared" si="0"/>
        <v>0.3160949896494486</v>
      </c>
      <c r="AD22">
        <f t="shared" si="1"/>
        <v>37.314260920999196</v>
      </c>
      <c r="AE22">
        <f>'IDT-1'!D22</f>
        <v>0</v>
      </c>
      <c r="AF22" s="24"/>
      <c r="AG22">
        <f t="shared" si="2"/>
        <v>37.314260920999196</v>
      </c>
      <c r="AI22" s="34">
        <f>PXIL!L22</f>
        <v>0</v>
      </c>
      <c r="AJ22" s="34">
        <f>PXIL!R22</f>
        <v>0</v>
      </c>
      <c r="AK22" s="34">
        <f>RTM_IEX!L22</f>
        <v>13.43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5.000355910648647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5.76</v>
      </c>
      <c r="AB23" s="75">
        <f>-STOA!R23</f>
        <v>0</v>
      </c>
      <c r="AC23">
        <f t="shared" si="0"/>
        <v>0.32415898964944861</v>
      </c>
      <c r="AD23">
        <f t="shared" si="1"/>
        <v>38.266196920999199</v>
      </c>
      <c r="AE23">
        <f>'IDT-1'!D23</f>
        <v>0</v>
      </c>
      <c r="AF23" s="24"/>
      <c r="AG23">
        <f t="shared" si="2"/>
        <v>38.266196920999199</v>
      </c>
      <c r="AI23" s="34">
        <f>PXIL!L23</f>
        <v>0</v>
      </c>
      <c r="AJ23" s="34">
        <f>PXIL!R23</f>
        <v>0</v>
      </c>
      <c r="AK23" s="34">
        <f>RTM_IEX!L23</f>
        <v>14.4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13.43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5.000355910648647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13.63</v>
      </c>
      <c r="Z24" s="34">
        <f>IEX!R24</f>
        <v>0</v>
      </c>
      <c r="AA24" s="75">
        <f>STOA!L24</f>
        <v>5.76</v>
      </c>
      <c r="AB24" s="75">
        <f>-STOA!R24</f>
        <v>0</v>
      </c>
      <c r="AC24">
        <f t="shared" si="0"/>
        <v>0.34801498964944855</v>
      </c>
      <c r="AD24">
        <f t="shared" si="1"/>
        <v>41.082340920999194</v>
      </c>
      <c r="AE24">
        <f>'IDT-1'!D24</f>
        <v>0</v>
      </c>
      <c r="AF24" s="24"/>
      <c r="AG24">
        <f t="shared" si="2"/>
        <v>41.082340920999194</v>
      </c>
      <c r="AI24" s="34">
        <f>PXIL!L24</f>
        <v>0</v>
      </c>
      <c r="AJ24" s="34">
        <f>PXIL!R24</f>
        <v>0</v>
      </c>
      <c r="AK24" s="34">
        <f>RTM_IEX!L24</f>
        <v>15.35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1.69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12.86</v>
      </c>
      <c r="Z25" s="34">
        <f>IEX!R25</f>
        <v>0</v>
      </c>
      <c r="AA25" s="75">
        <f>STOA!L25</f>
        <v>5.76</v>
      </c>
      <c r="AB25" s="75">
        <f>-STOA!R25</f>
        <v>0</v>
      </c>
      <c r="AC25">
        <f t="shared" si="0"/>
        <v>0.38026799999999994</v>
      </c>
      <c r="AD25">
        <f t="shared" si="1"/>
        <v>44.889731999999995</v>
      </c>
      <c r="AE25">
        <f>'IDT-1'!D25</f>
        <v>0</v>
      </c>
      <c r="AF25" s="24"/>
      <c r="AG25">
        <f t="shared" si="2"/>
        <v>44.889731999999995</v>
      </c>
      <c r="AI25" s="34">
        <f>PXIL!L25</f>
        <v>0</v>
      </c>
      <c r="AJ25" s="34">
        <f>PXIL!R25</f>
        <v>0</v>
      </c>
      <c r="AK25" s="34">
        <f>RTM_IEX!L25</f>
        <v>18.23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3.42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15.35</v>
      </c>
      <c r="Z26" s="34">
        <f>IEX!R26</f>
        <v>0</v>
      </c>
      <c r="AA26" s="75">
        <f>STOA!L26</f>
        <v>5.76</v>
      </c>
      <c r="AB26" s="75">
        <f>-STOA!R26</f>
        <v>0</v>
      </c>
      <c r="AC26">
        <f t="shared" si="0"/>
        <v>0.42008399999999996</v>
      </c>
      <c r="AD26">
        <f t="shared" si="1"/>
        <v>49.589915999999995</v>
      </c>
      <c r="AE26">
        <f>'IDT-1'!D26</f>
        <v>0</v>
      </c>
      <c r="AF26" s="24"/>
      <c r="AG26">
        <f t="shared" si="2"/>
        <v>49.589915999999995</v>
      </c>
      <c r="AI26" s="34">
        <f>PXIL!L26</f>
        <v>0</v>
      </c>
      <c r="AJ26" s="34">
        <f>PXIL!R26</f>
        <v>0</v>
      </c>
      <c r="AK26" s="34">
        <f>RTM_IEX!L26</f>
        <v>20.14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3.76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21.11</v>
      </c>
      <c r="Z27" s="34">
        <f>IEX!R27</f>
        <v>0</v>
      </c>
      <c r="AA27" s="75">
        <f>STOA!L27</f>
        <v>5.76</v>
      </c>
      <c r="AB27" s="75">
        <f>-STOA!R27</f>
        <v>0</v>
      </c>
      <c r="AC27">
        <f t="shared" si="0"/>
        <v>0.45309599999999994</v>
      </c>
      <c r="AD27">
        <f t="shared" si="1"/>
        <v>53.486903999999996</v>
      </c>
      <c r="AE27">
        <f>'IDT-1'!D27</f>
        <v>0</v>
      </c>
      <c r="AF27" s="24"/>
      <c r="AG27">
        <f t="shared" si="2"/>
        <v>53.486903999999996</v>
      </c>
      <c r="AI27" s="34">
        <f>PXIL!L27</f>
        <v>0</v>
      </c>
      <c r="AJ27" s="34">
        <f>PXIL!R27</f>
        <v>0</v>
      </c>
      <c r="AK27" s="34">
        <f>RTM_IEX!L27</f>
        <v>22.07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23.03</v>
      </c>
      <c r="Z28" s="34">
        <f>IEX!R28</f>
        <v>0</v>
      </c>
      <c r="AA28" s="75">
        <f>STOA!L28</f>
        <v>5.76</v>
      </c>
      <c r="AB28" s="75">
        <f>-STOA!R28</f>
        <v>0</v>
      </c>
      <c r="AC28">
        <f t="shared" si="0"/>
        <v>0.49341599999999997</v>
      </c>
      <c r="AD28">
        <f t="shared" si="1"/>
        <v>58.246583999999991</v>
      </c>
      <c r="AE28">
        <f>'IDT-1'!D28</f>
        <v>0</v>
      </c>
      <c r="AF28" s="24"/>
      <c r="AG28">
        <f t="shared" si="2"/>
        <v>58.246583999999991</v>
      </c>
      <c r="AI28" s="34">
        <f>PXIL!L28</f>
        <v>0</v>
      </c>
      <c r="AJ28" s="34">
        <f>PXIL!R28</f>
        <v>0</v>
      </c>
      <c r="AK28" s="34">
        <f>RTM_IEX!L28</f>
        <v>24.95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5.76</v>
      </c>
      <c r="AB29" s="75">
        <f>-STOA!R29</f>
        <v>0</v>
      </c>
      <c r="AC29">
        <f t="shared" si="0"/>
        <v>0.34019999999999995</v>
      </c>
      <c r="AD29">
        <f t="shared" si="1"/>
        <v>40.159799999999997</v>
      </c>
      <c r="AE29">
        <f>'IDT-1'!D29</f>
        <v>0</v>
      </c>
      <c r="AF29" s="24"/>
      <c r="AG29">
        <f t="shared" si="2"/>
        <v>40.159799999999997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29.74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5.76</v>
      </c>
      <c r="AB30" s="75">
        <f>-STOA!R30</f>
        <v>0</v>
      </c>
      <c r="AC30">
        <f t="shared" si="0"/>
        <v>0.35632799999999998</v>
      </c>
      <c r="AD30">
        <f t="shared" si="1"/>
        <v>42.063672000000004</v>
      </c>
      <c r="AE30">
        <f>'IDT-1'!D30</f>
        <v>0</v>
      </c>
      <c r="AF30" s="24"/>
      <c r="AG30">
        <f t="shared" si="2"/>
        <v>42.063672000000004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31.66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5.76</v>
      </c>
      <c r="AB31" s="75">
        <f>-STOA!R31</f>
        <v>0</v>
      </c>
      <c r="AC31">
        <f t="shared" si="0"/>
        <v>0.37245600000000001</v>
      </c>
      <c r="AD31">
        <f t="shared" si="1"/>
        <v>43.967543999999997</v>
      </c>
      <c r="AE31">
        <f>'IDT-1'!D31</f>
        <v>0</v>
      </c>
      <c r="AF31" s="24"/>
      <c r="AG31">
        <f t="shared" si="2"/>
        <v>43.967543999999997</v>
      </c>
      <c r="AI31" s="34">
        <f>PXIL!L31</f>
        <v>0</v>
      </c>
      <c r="AJ31" s="34">
        <f>PXIL!R31</f>
        <v>0</v>
      </c>
      <c r="AK31" s="34">
        <f>RTM_IEX!L31</f>
        <v>0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33.58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5.95</v>
      </c>
      <c r="AB32" s="75">
        <f>-STOA!R32</f>
        <v>0</v>
      </c>
      <c r="AC32">
        <f t="shared" si="0"/>
        <v>0.39017999999999997</v>
      </c>
      <c r="AD32">
        <f t="shared" si="1"/>
        <v>46.059820000000002</v>
      </c>
      <c r="AE32">
        <f>'IDT-1'!D32</f>
        <v>0</v>
      </c>
      <c r="AF32" s="24"/>
      <c r="AG32">
        <f t="shared" si="2"/>
        <v>46.059820000000002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35.5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6.18</v>
      </c>
      <c r="AB33" s="75">
        <f>-STOA!R33</f>
        <v>0</v>
      </c>
      <c r="AC33">
        <f t="shared" si="0"/>
        <v>0.21579599999999999</v>
      </c>
      <c r="AD33">
        <f t="shared" si="1"/>
        <v>25.474203999999997</v>
      </c>
      <c r="AE33">
        <f>'IDT-1'!D33</f>
        <v>0</v>
      </c>
      <c r="AF33" s="24"/>
      <c r="AG33">
        <f t="shared" si="2"/>
        <v>25.474203999999997</v>
      </c>
      <c r="AI33" s="34">
        <f>PXIL!L33</f>
        <v>0</v>
      </c>
      <c r="AJ33" s="34">
        <f>PXIL!R33</f>
        <v>0</v>
      </c>
      <c r="AK33" s="34">
        <f>RTM_IEX!L33</f>
        <v>14.51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26.81</v>
      </c>
      <c r="Z34" s="34">
        <f>IEX!R34</f>
        <v>0</v>
      </c>
      <c r="AA34" s="75">
        <f>STOA!L34</f>
        <v>6.49</v>
      </c>
      <c r="AB34" s="75">
        <f>-STOA!R34</f>
        <v>0</v>
      </c>
      <c r="AC34">
        <f t="shared" si="0"/>
        <v>0.36439199999999994</v>
      </c>
      <c r="AD34">
        <f t="shared" si="1"/>
        <v>43.015607999999993</v>
      </c>
      <c r="AE34">
        <f>'IDT-1'!D34</f>
        <v>0</v>
      </c>
      <c r="AF34" s="24"/>
      <c r="AG34">
        <f t="shared" si="2"/>
        <v>43.015607999999993</v>
      </c>
      <c r="AI34" s="34">
        <f>PXIL!L34</f>
        <v>0</v>
      </c>
      <c r="AJ34" s="34">
        <f>PXIL!R34</f>
        <v>0</v>
      </c>
      <c r="AK34" s="34">
        <f>RTM_IEX!L34</f>
        <v>0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5.08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20.94</v>
      </c>
      <c r="Z35" s="34">
        <f>IEX!R35</f>
        <v>0</v>
      </c>
      <c r="AA35" s="75">
        <f>STOA!L35</f>
        <v>6.84</v>
      </c>
      <c r="AB35" s="75">
        <f>-STOA!R35</f>
        <v>0</v>
      </c>
      <c r="AC35">
        <f t="shared" si="0"/>
        <v>0.33213599999999999</v>
      </c>
      <c r="AD35">
        <f t="shared" si="1"/>
        <v>39.207864000000008</v>
      </c>
      <c r="AE35">
        <f>'IDT-1'!D35</f>
        <v>0</v>
      </c>
      <c r="AF35" s="24"/>
      <c r="AG35">
        <f t="shared" si="2"/>
        <v>39.207864000000008</v>
      </c>
      <c r="AI35" s="34">
        <f>PXIL!L35</f>
        <v>0</v>
      </c>
      <c r="AJ35" s="34">
        <f>PXIL!R35</f>
        <v>0</v>
      </c>
      <c r="AK35" s="34">
        <f>RTM_IEX!L35</f>
        <v>1.28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5.48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15.96</v>
      </c>
      <c r="Z36" s="34">
        <f>IEX!R36</f>
        <v>0</v>
      </c>
      <c r="AA36" s="75">
        <f>STOA!L36</f>
        <v>7.24</v>
      </c>
      <c r="AB36" s="75">
        <f>-STOA!R36</f>
        <v>0</v>
      </c>
      <c r="AC36">
        <f t="shared" si="0"/>
        <v>0.29576400000000003</v>
      </c>
      <c r="AD36">
        <f t="shared" si="1"/>
        <v>34.914236000000002</v>
      </c>
      <c r="AE36">
        <f>'IDT-1'!D36</f>
        <v>0</v>
      </c>
      <c r="AF36" s="24"/>
      <c r="AG36">
        <f t="shared" si="2"/>
        <v>34.914236000000002</v>
      </c>
      <c r="AI36" s="34">
        <f>PXIL!L36</f>
        <v>0</v>
      </c>
      <c r="AJ36" s="34">
        <f>PXIL!R36</f>
        <v>0</v>
      </c>
      <c r="AK36" s="34">
        <f>RTM_IEX!L36</f>
        <v>1.84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5.17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8.33</v>
      </c>
      <c r="Z37" s="34">
        <f>IEX!R37</f>
        <v>0</v>
      </c>
      <c r="AA37" s="75">
        <f>STOA!L37</f>
        <v>7.66</v>
      </c>
      <c r="AB37" s="75">
        <f>-STOA!R37</f>
        <v>0</v>
      </c>
      <c r="AC37">
        <f t="shared" si="0"/>
        <v>0.26107199999999997</v>
      </c>
      <c r="AD37">
        <f t="shared" si="1"/>
        <v>30.818928000000003</v>
      </c>
      <c r="AE37">
        <f>'IDT-1'!D37</f>
        <v>0</v>
      </c>
      <c r="AF37" s="24"/>
      <c r="AG37">
        <f t="shared" si="2"/>
        <v>30.818928000000003</v>
      </c>
      <c r="AI37" s="34">
        <f>PXIL!L37</f>
        <v>0</v>
      </c>
      <c r="AJ37" s="34">
        <f>PXIL!R37</f>
        <v>0</v>
      </c>
      <c r="AK37" s="34">
        <f>RTM_IEX!L37</f>
        <v>2.48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7.61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8.44</v>
      </c>
      <c r="Z38" s="34">
        <f>IEX!R38</f>
        <v>0</v>
      </c>
      <c r="AA38" s="75">
        <f>STOA!L38</f>
        <v>8.11</v>
      </c>
      <c r="AB38" s="75">
        <f>-STOA!R38</f>
        <v>0</v>
      </c>
      <c r="AC38">
        <f t="shared" si="0"/>
        <v>0.26275199999999999</v>
      </c>
      <c r="AD38">
        <f t="shared" si="1"/>
        <v>31.017247999999999</v>
      </c>
      <c r="AE38">
        <f>'IDT-1'!D38</f>
        <v>0</v>
      </c>
      <c r="AF38" s="24"/>
      <c r="AG38">
        <f t="shared" si="2"/>
        <v>31.017247999999999</v>
      </c>
      <c r="AI38" s="34">
        <f>PXIL!L38</f>
        <v>0</v>
      </c>
      <c r="AJ38" s="34">
        <f>PXIL!R38</f>
        <v>0</v>
      </c>
      <c r="AK38" s="34">
        <f>RTM_IEX!L38</f>
        <v>2.85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6.88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11.88</v>
      </c>
      <c r="Z39" s="34">
        <f>IEX!R39</f>
        <v>0</v>
      </c>
      <c r="AA39" s="75">
        <f>STOA!L39</f>
        <v>8.5500000000000007</v>
      </c>
      <c r="AB39" s="75">
        <f>-STOA!R39</f>
        <v>0</v>
      </c>
      <c r="AC39">
        <f t="shared" si="0"/>
        <v>0.31609200000000004</v>
      </c>
      <c r="AD39">
        <f t="shared" si="1"/>
        <v>37.313908000000005</v>
      </c>
      <c r="AE39">
        <f>'IDT-1'!D39</f>
        <v>0</v>
      </c>
      <c r="AF39" s="24"/>
      <c r="AG39">
        <f t="shared" si="2"/>
        <v>37.313908000000005</v>
      </c>
      <c r="AI39" s="34">
        <f>PXIL!L39</f>
        <v>0</v>
      </c>
      <c r="AJ39" s="34">
        <f>PXIL!R39</f>
        <v>0</v>
      </c>
      <c r="AK39" s="34">
        <f>RTM_IEX!L39</f>
        <v>2.38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9.82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13.08</v>
      </c>
      <c r="Z40" s="34">
        <f>IEX!R40</f>
        <v>0</v>
      </c>
      <c r="AA40" s="75">
        <f>STOA!L40</f>
        <v>8.99</v>
      </c>
      <c r="AB40" s="75">
        <f>-STOA!R40</f>
        <v>0</v>
      </c>
      <c r="AC40">
        <f t="shared" si="0"/>
        <v>0.31021199999999999</v>
      </c>
      <c r="AD40">
        <f t="shared" si="1"/>
        <v>36.619788</v>
      </c>
      <c r="AE40">
        <f>'IDT-1'!D40</f>
        <v>0</v>
      </c>
      <c r="AF40" s="24"/>
      <c r="AG40">
        <f t="shared" si="2"/>
        <v>36.619788</v>
      </c>
      <c r="AI40" s="34">
        <f>PXIL!L40</f>
        <v>0</v>
      </c>
      <c r="AJ40" s="34">
        <f>PXIL!R40</f>
        <v>0</v>
      </c>
      <c r="AK40" s="34">
        <f>RTM_IEX!L40</f>
        <v>2.39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7.47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18.48</v>
      </c>
      <c r="Z41" s="34">
        <f>IEX!R41</f>
        <v>0</v>
      </c>
      <c r="AA41" s="75">
        <f>STOA!L41</f>
        <v>9.43</v>
      </c>
      <c r="AB41" s="75">
        <f>-STOA!R41</f>
        <v>0</v>
      </c>
      <c r="AC41">
        <f t="shared" si="0"/>
        <v>0.33389999999999997</v>
      </c>
      <c r="AD41">
        <f t="shared" si="1"/>
        <v>39.416099999999993</v>
      </c>
      <c r="AE41">
        <f>'IDT-1'!D41</f>
        <v>0</v>
      </c>
      <c r="AF41" s="24"/>
      <c r="AG41">
        <f t="shared" si="2"/>
        <v>39.416099999999993</v>
      </c>
      <c r="AI41" s="34">
        <f>PXIL!L41</f>
        <v>0</v>
      </c>
      <c r="AJ41" s="34">
        <f>PXIL!R41</f>
        <v>0</v>
      </c>
      <c r="AK41" s="34">
        <f>RTM_IEX!L41</f>
        <v>1.76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5.08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21.88</v>
      </c>
      <c r="Z42" s="34">
        <f>IEX!R42</f>
        <v>0</v>
      </c>
      <c r="AA42" s="75">
        <f>STOA!L42</f>
        <v>9.82</v>
      </c>
      <c r="AB42" s="75">
        <f>-STOA!R42</f>
        <v>0</v>
      </c>
      <c r="AC42">
        <f t="shared" si="0"/>
        <v>0.36859199999999998</v>
      </c>
      <c r="AD42">
        <f t="shared" si="1"/>
        <v>43.511408000000003</v>
      </c>
      <c r="AE42">
        <f>'IDT-1'!D42</f>
        <v>0</v>
      </c>
      <c r="AF42" s="24"/>
      <c r="AG42">
        <f t="shared" si="2"/>
        <v>43.511408000000003</v>
      </c>
      <c r="AI42" s="34">
        <f>PXIL!L42</f>
        <v>0</v>
      </c>
      <c r="AJ42" s="34">
        <f>PXIL!R42</f>
        <v>0</v>
      </c>
      <c r="AK42" s="34">
        <f>RTM_IEX!L42</f>
        <v>1.6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5.58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21.79</v>
      </c>
      <c r="Z43" s="34">
        <f>IEX!R43</f>
        <v>0</v>
      </c>
      <c r="AA43" s="75">
        <f>STOA!L43</f>
        <v>10.219999999999999</v>
      </c>
      <c r="AB43" s="75">
        <f>-STOA!R43</f>
        <v>0</v>
      </c>
      <c r="AC43">
        <f t="shared" si="0"/>
        <v>0.41915999999999992</v>
      </c>
      <c r="AD43">
        <f t="shared" si="1"/>
        <v>49.480840000000001</v>
      </c>
      <c r="AE43">
        <f>'IDT-1'!D43</f>
        <v>0</v>
      </c>
      <c r="AF43" s="24"/>
      <c r="AG43">
        <f t="shared" si="2"/>
        <v>49.480840000000001</v>
      </c>
      <c r="AI43" s="34">
        <f>PXIL!L43</f>
        <v>0</v>
      </c>
      <c r="AJ43" s="34">
        <f>PXIL!R43</f>
        <v>0</v>
      </c>
      <c r="AK43" s="34">
        <f>RTM_IEX!L43</f>
        <v>0.42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12.47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10.64</v>
      </c>
      <c r="AB44" s="75">
        <f>-STOA!R44</f>
        <v>0</v>
      </c>
      <c r="AC44">
        <f t="shared" si="0"/>
        <v>0.31466399999999994</v>
      </c>
      <c r="AD44">
        <f t="shared" si="1"/>
        <v>37.145336</v>
      </c>
      <c r="AE44">
        <f>'IDT-1'!D44</f>
        <v>0</v>
      </c>
      <c r="AF44" s="24"/>
      <c r="AG44">
        <f t="shared" si="2"/>
        <v>37.145336</v>
      </c>
      <c r="AI44" s="34">
        <f>PXIL!L44</f>
        <v>0</v>
      </c>
      <c r="AJ44" s="34">
        <f>PXIL!R44</f>
        <v>0</v>
      </c>
      <c r="AK44" s="34">
        <f>RTM_IEX!L44</f>
        <v>21.82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34.35</v>
      </c>
      <c r="Z45" s="34">
        <f>IEX!R45</f>
        <v>0</v>
      </c>
      <c r="AA45" s="75">
        <f>STOA!L45</f>
        <v>10.69</v>
      </c>
      <c r="AB45" s="75">
        <f>-STOA!R45</f>
        <v>0</v>
      </c>
      <c r="AC45">
        <f t="shared" si="0"/>
        <v>0.45418799999999998</v>
      </c>
      <c r="AD45">
        <f t="shared" si="1"/>
        <v>53.615811999999998</v>
      </c>
      <c r="AE45">
        <f>'IDT-1'!D45</f>
        <v>0</v>
      </c>
      <c r="AF45" s="24"/>
      <c r="AG45">
        <f t="shared" si="2"/>
        <v>53.615811999999998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4.03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10.84</v>
      </c>
      <c r="AB46" s="75">
        <f>-STOA!R46</f>
        <v>0</v>
      </c>
      <c r="AC46">
        <f t="shared" si="0"/>
        <v>0.43931999999999993</v>
      </c>
      <c r="AD46">
        <f t="shared" si="1"/>
        <v>51.860679999999995</v>
      </c>
      <c r="AE46">
        <f>'IDT-1'!D46</f>
        <v>0</v>
      </c>
      <c r="AF46" s="24"/>
      <c r="AG46">
        <f t="shared" si="2"/>
        <v>51.860679999999995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36.46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11.28</v>
      </c>
      <c r="AB47" s="75">
        <f>-STOA!R47</f>
        <v>0</v>
      </c>
      <c r="AC47">
        <f t="shared" si="0"/>
        <v>0.43495200000000001</v>
      </c>
      <c r="AD47">
        <f t="shared" si="1"/>
        <v>51.345047999999998</v>
      </c>
      <c r="AE47">
        <f>'IDT-1'!D47</f>
        <v>0</v>
      </c>
      <c r="AF47" s="24"/>
      <c r="AG47">
        <f t="shared" si="2"/>
        <v>51.345047999999998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35.5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11.469999999999999</v>
      </c>
      <c r="AB48" s="75">
        <f>-STOA!R48</f>
        <v>0</v>
      </c>
      <c r="AC48">
        <f t="shared" si="0"/>
        <v>0.42856799999999995</v>
      </c>
      <c r="AD48">
        <f t="shared" si="1"/>
        <v>50.591431999999998</v>
      </c>
      <c r="AE48">
        <f>'IDT-1'!D48</f>
        <v>0</v>
      </c>
      <c r="AF48" s="24"/>
      <c r="AG48">
        <f t="shared" si="2"/>
        <v>50.591431999999998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34.549999999999997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11.6</v>
      </c>
      <c r="AB49" s="75">
        <f>-STOA!R49</f>
        <v>0</v>
      </c>
      <c r="AC49">
        <f t="shared" si="0"/>
        <v>0.45548063089955632</v>
      </c>
      <c r="AD49">
        <f t="shared" si="1"/>
        <v>45.734519369100447</v>
      </c>
      <c r="AE49">
        <f>'IDT-1'!D49</f>
        <v>0</v>
      </c>
      <c r="AF49" s="24"/>
      <c r="AG49">
        <f t="shared" si="2"/>
        <v>45.734519369100447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-4</v>
      </c>
      <c r="AM49" s="34">
        <f>RTM_PXI!L49</f>
        <v>0</v>
      </c>
      <c r="AN49" s="34">
        <f>RTM_PXI!R49</f>
        <v>0</v>
      </c>
      <c r="AO49" s="148">
        <f>GDAM_IEX!L49</f>
        <v>33.590000000000003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11.66</v>
      </c>
      <c r="AB50" s="75">
        <f>-STOA!R50</f>
        <v>0</v>
      </c>
      <c r="AC50">
        <f t="shared" si="0"/>
        <v>0.45590063089955624</v>
      </c>
      <c r="AD50">
        <f t="shared" si="1"/>
        <v>45.784099369100439</v>
      </c>
      <c r="AE50">
        <f>'IDT-1'!D50</f>
        <v>0</v>
      </c>
      <c r="AF50" s="24"/>
      <c r="AG50">
        <f t="shared" si="2"/>
        <v>45.784099369100439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-4</v>
      </c>
      <c r="AM50" s="34">
        <f>RTM_PXI!L50</f>
        <v>0</v>
      </c>
      <c r="AN50" s="34">
        <f>RTM_PXI!R50</f>
        <v>0</v>
      </c>
      <c r="AO50" s="148">
        <f>GDAM_IEX!L50</f>
        <v>33.58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11.8</v>
      </c>
      <c r="AB51" s="75">
        <f>-STOA!R51</f>
        <v>0</v>
      </c>
      <c r="AC51">
        <f t="shared" si="0"/>
        <v>0.35868</v>
      </c>
      <c r="AD51">
        <f t="shared" si="1"/>
        <v>42.341320000000003</v>
      </c>
      <c r="AE51">
        <f>'IDT-1'!D51</f>
        <v>0</v>
      </c>
      <c r="AF51" s="24"/>
      <c r="AG51">
        <f t="shared" si="2"/>
        <v>42.341320000000003</v>
      </c>
      <c r="AI51" s="34">
        <f>PXIL!L51</f>
        <v>0</v>
      </c>
      <c r="AJ51" s="34">
        <f>PXIL!R51</f>
        <v>0</v>
      </c>
      <c r="AK51" s="34">
        <f>RTM_IEX!L51</f>
        <v>1.92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23.98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12</v>
      </c>
      <c r="AB52" s="75">
        <f>-STOA!R52</f>
        <v>0</v>
      </c>
      <c r="AC52">
        <f t="shared" si="0"/>
        <v>0.36035999999999996</v>
      </c>
      <c r="AD52">
        <f t="shared" si="1"/>
        <v>42.539640000000006</v>
      </c>
      <c r="AE52">
        <f>'IDT-1'!D52</f>
        <v>0</v>
      </c>
      <c r="AF52" s="24"/>
      <c r="AG52">
        <f t="shared" si="2"/>
        <v>42.539640000000006</v>
      </c>
      <c r="AI52" s="34">
        <f>PXIL!L52</f>
        <v>0</v>
      </c>
      <c r="AJ52" s="34">
        <f>PXIL!R52</f>
        <v>0</v>
      </c>
      <c r="AK52" s="34">
        <f>RTM_IEX!L52</f>
        <v>1.92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23.98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12.379999999999999</v>
      </c>
      <c r="AB53" s="75">
        <f>-STOA!R53</f>
        <v>0</v>
      </c>
      <c r="AC53">
        <f t="shared" si="0"/>
        <v>0.36363599999999996</v>
      </c>
      <c r="AD53">
        <f t="shared" si="1"/>
        <v>42.926363999999992</v>
      </c>
      <c r="AE53">
        <f>'IDT-1'!D53</f>
        <v>0</v>
      </c>
      <c r="AF53" s="24"/>
      <c r="AG53">
        <f t="shared" si="2"/>
        <v>42.926363999999992</v>
      </c>
      <c r="AI53" s="34">
        <f>PXIL!L53</f>
        <v>0</v>
      </c>
      <c r="AJ53" s="34">
        <f>PXIL!R53</f>
        <v>0</v>
      </c>
      <c r="AK53" s="34">
        <f>RTM_IEX!L53</f>
        <v>1.92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23.99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12.19</v>
      </c>
      <c r="AB54" s="75">
        <f>-STOA!R54</f>
        <v>0</v>
      </c>
      <c r="AC54">
        <f t="shared" si="0"/>
        <v>0.36195599999999994</v>
      </c>
      <c r="AD54">
        <f t="shared" si="1"/>
        <v>42.728043999999997</v>
      </c>
      <c r="AE54">
        <f>'IDT-1'!D54</f>
        <v>0</v>
      </c>
      <c r="AF54" s="24"/>
      <c r="AG54">
        <f t="shared" si="2"/>
        <v>42.728043999999997</v>
      </c>
      <c r="AI54" s="34">
        <f>PXIL!L54</f>
        <v>0</v>
      </c>
      <c r="AJ54" s="34">
        <f>PXIL!R54</f>
        <v>0</v>
      </c>
      <c r="AK54" s="34">
        <f>RTM_IEX!L54</f>
        <v>2.88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23.02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12</v>
      </c>
      <c r="AB55" s="75">
        <f>-STOA!R55</f>
        <v>0</v>
      </c>
      <c r="AC55">
        <f t="shared" si="0"/>
        <v>0.35238000000000003</v>
      </c>
      <c r="AD55">
        <f t="shared" si="1"/>
        <v>41.597620000000006</v>
      </c>
      <c r="AE55">
        <f>'IDT-1'!D55</f>
        <v>0</v>
      </c>
      <c r="AF55" s="24"/>
      <c r="AG55">
        <f t="shared" si="2"/>
        <v>41.597620000000006</v>
      </c>
      <c r="AI55" s="34">
        <f>PXIL!L55</f>
        <v>0</v>
      </c>
      <c r="AJ55" s="34">
        <f>PXIL!R55</f>
        <v>0</v>
      </c>
      <c r="AK55" s="34">
        <f>RTM_IEX!L55</f>
        <v>14.39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10.56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11.71</v>
      </c>
      <c r="AB56" s="75">
        <f>-STOA!R56</f>
        <v>0</v>
      </c>
      <c r="AC56">
        <f t="shared" si="0"/>
        <v>0.34994400000000003</v>
      </c>
      <c r="AD56">
        <f t="shared" si="1"/>
        <v>41.310056000000003</v>
      </c>
      <c r="AE56">
        <f>'IDT-1'!D56</f>
        <v>0</v>
      </c>
      <c r="AF56" s="24"/>
      <c r="AG56">
        <f t="shared" si="2"/>
        <v>41.310056000000003</v>
      </c>
      <c r="AI56" s="34">
        <f>PXIL!L56</f>
        <v>0</v>
      </c>
      <c r="AJ56" s="34">
        <f>PXIL!R56</f>
        <v>0</v>
      </c>
      <c r="AK56" s="34">
        <f>RTM_IEX!L56</f>
        <v>14.39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10.56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11.42</v>
      </c>
      <c r="AB57" s="75">
        <f>-STOA!R57</f>
        <v>0</v>
      </c>
      <c r="AC57">
        <f t="shared" si="0"/>
        <v>0.34742399999999996</v>
      </c>
      <c r="AD57">
        <f t="shared" si="1"/>
        <v>41.012576000000003</v>
      </c>
      <c r="AE57">
        <f>'IDT-1'!D57</f>
        <v>0</v>
      </c>
      <c r="AF57" s="24"/>
      <c r="AG57">
        <f t="shared" si="2"/>
        <v>41.012576000000003</v>
      </c>
      <c r="AI57" s="34">
        <f>PXIL!L57</f>
        <v>0</v>
      </c>
      <c r="AJ57" s="34">
        <f>PXIL!R57</f>
        <v>0</v>
      </c>
      <c r="AK57" s="34">
        <f>RTM_IEX!L57</f>
        <v>14.39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10.55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11.23</v>
      </c>
      <c r="AB58" s="75">
        <f>-STOA!R58</f>
        <v>0</v>
      </c>
      <c r="AC58">
        <f t="shared" si="0"/>
        <v>0.33784800000000004</v>
      </c>
      <c r="AD58">
        <f t="shared" si="1"/>
        <v>39.882151999999998</v>
      </c>
      <c r="AE58">
        <f>'IDT-1'!D58</f>
        <v>0</v>
      </c>
      <c r="AF58" s="24"/>
      <c r="AG58">
        <f t="shared" si="2"/>
        <v>39.882151999999998</v>
      </c>
      <c r="AI58" s="34">
        <f>PXIL!L58</f>
        <v>0</v>
      </c>
      <c r="AJ58" s="34">
        <f>PXIL!R58</f>
        <v>0</v>
      </c>
      <c r="AK58" s="34">
        <f>RTM_IEX!L58</f>
        <v>13.43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10.56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11.09</v>
      </c>
      <c r="AB59" s="75">
        <f>-STOA!R59</f>
        <v>0</v>
      </c>
      <c r="AC59">
        <f t="shared" si="0"/>
        <v>0.32045999999999997</v>
      </c>
      <c r="AD59">
        <f t="shared" si="1"/>
        <v>37.829540000000009</v>
      </c>
      <c r="AE59">
        <f>'IDT-1'!D59</f>
        <v>0</v>
      </c>
      <c r="AF59" s="24"/>
      <c r="AG59">
        <f t="shared" si="2"/>
        <v>37.829540000000009</v>
      </c>
      <c r="AI59" s="34">
        <f>PXIL!L59</f>
        <v>0</v>
      </c>
      <c r="AJ59" s="34">
        <f>PXIL!R59</f>
        <v>0</v>
      </c>
      <c r="AK59" s="34">
        <f>RTM_IEX!L59</f>
        <v>11.51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10.55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10.79</v>
      </c>
      <c r="AB60" s="75">
        <f>-STOA!R60</f>
        <v>0</v>
      </c>
      <c r="AC60">
        <f t="shared" si="0"/>
        <v>0.30987599999999998</v>
      </c>
      <c r="AD60">
        <f t="shared" si="1"/>
        <v>36.580123999999998</v>
      </c>
      <c r="AE60">
        <f>'IDT-1'!D60</f>
        <v>0</v>
      </c>
      <c r="AF60" s="24"/>
      <c r="AG60">
        <f t="shared" si="2"/>
        <v>36.580123999999998</v>
      </c>
      <c r="AI60" s="34">
        <f>PXIL!L60</f>
        <v>0</v>
      </c>
      <c r="AJ60" s="34">
        <f>PXIL!R60</f>
        <v>0</v>
      </c>
      <c r="AK60" s="34">
        <f>RTM_IEX!L60</f>
        <v>10.55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10.55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10.46</v>
      </c>
      <c r="AB61" s="75">
        <f>-STOA!R61</f>
        <v>0</v>
      </c>
      <c r="AC61">
        <f t="shared" si="0"/>
        <v>0.30710400000000004</v>
      </c>
      <c r="AD61">
        <f t="shared" si="1"/>
        <v>36.252896</v>
      </c>
      <c r="AE61">
        <f>'IDT-1'!D61</f>
        <v>0</v>
      </c>
      <c r="AF61" s="24"/>
      <c r="AG61">
        <f t="shared" si="2"/>
        <v>36.252896</v>
      </c>
      <c r="AI61" s="34">
        <f>PXIL!L61</f>
        <v>0</v>
      </c>
      <c r="AJ61" s="34">
        <f>PXIL!R61</f>
        <v>0</v>
      </c>
      <c r="AK61" s="34">
        <f>RTM_IEX!L61</f>
        <v>10.55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10.55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10.24</v>
      </c>
      <c r="AB62" s="75">
        <f>-STOA!R62</f>
        <v>0</v>
      </c>
      <c r="AC62">
        <f t="shared" si="0"/>
        <v>0.29735999999999996</v>
      </c>
      <c r="AD62">
        <f t="shared" si="1"/>
        <v>35.102640000000001</v>
      </c>
      <c r="AE62">
        <f>'IDT-1'!D62</f>
        <v>0</v>
      </c>
      <c r="AF62" s="24"/>
      <c r="AG62">
        <f t="shared" si="2"/>
        <v>35.102640000000001</v>
      </c>
      <c r="AI62" s="34">
        <f>PXIL!L62</f>
        <v>0</v>
      </c>
      <c r="AJ62" s="34">
        <f>PXIL!R62</f>
        <v>0</v>
      </c>
      <c r="AK62" s="34">
        <f>RTM_IEX!L62</f>
        <v>9.6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10.56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9.7199999999999989</v>
      </c>
      <c r="AB63" s="75">
        <f>-STOA!R63</f>
        <v>0</v>
      </c>
      <c r="AC63">
        <f t="shared" si="0"/>
        <v>0.28484399999999999</v>
      </c>
      <c r="AD63">
        <f t="shared" si="1"/>
        <v>33.625155999999997</v>
      </c>
      <c r="AE63">
        <f>'IDT-1'!D63</f>
        <v>0</v>
      </c>
      <c r="AF63" s="24"/>
      <c r="AG63">
        <f t="shared" si="2"/>
        <v>33.625155999999997</v>
      </c>
      <c r="AI63" s="34">
        <f>PXIL!L63</f>
        <v>0</v>
      </c>
      <c r="AJ63" s="34">
        <f>PXIL!R63</f>
        <v>0</v>
      </c>
      <c r="AK63" s="34">
        <f>RTM_IEX!L63</f>
        <v>8.64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10.55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9.24</v>
      </c>
      <c r="AB64" s="75">
        <f>-STOA!R64</f>
        <v>0</v>
      </c>
      <c r="AC64">
        <f t="shared" si="0"/>
        <v>0.28887599999999997</v>
      </c>
      <c r="AD64">
        <f t="shared" si="1"/>
        <v>34.101123999999999</v>
      </c>
      <c r="AE64">
        <f>'IDT-1'!D64</f>
        <v>0</v>
      </c>
      <c r="AF64" s="24"/>
      <c r="AG64">
        <f t="shared" si="2"/>
        <v>34.101123999999999</v>
      </c>
      <c r="AI64" s="34">
        <f>PXIL!L64</f>
        <v>0</v>
      </c>
      <c r="AJ64" s="34">
        <f>PXIL!R64</f>
        <v>0</v>
      </c>
      <c r="AK64" s="34">
        <f>RTM_IEX!L64</f>
        <v>9.6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10.55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9.01</v>
      </c>
      <c r="AB65" s="75">
        <f>-STOA!R65</f>
        <v>0</v>
      </c>
      <c r="AC65">
        <f t="shared" si="0"/>
        <v>0.311052</v>
      </c>
      <c r="AD65">
        <f t="shared" si="1"/>
        <v>36.718948000000005</v>
      </c>
      <c r="AE65">
        <f>'IDT-1'!D65</f>
        <v>0</v>
      </c>
      <c r="AF65" s="24"/>
      <c r="AG65">
        <f t="shared" si="2"/>
        <v>36.718948000000005</v>
      </c>
      <c r="AI65" s="34">
        <f>PXIL!L65</f>
        <v>0</v>
      </c>
      <c r="AJ65" s="34">
        <f>PXIL!R65</f>
        <v>0</v>
      </c>
      <c r="AK65" s="34">
        <f>RTM_IEX!L65</f>
        <v>12.47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10.55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8.52</v>
      </c>
      <c r="AB66" s="75">
        <f>-STOA!R66</f>
        <v>0</v>
      </c>
      <c r="AC66">
        <f t="shared" si="0"/>
        <v>0.315</v>
      </c>
      <c r="AD66">
        <f t="shared" si="1"/>
        <v>37.185000000000002</v>
      </c>
      <c r="AE66">
        <f>'IDT-1'!D66</f>
        <v>0</v>
      </c>
      <c r="AF66" s="24"/>
      <c r="AG66">
        <f t="shared" si="2"/>
        <v>37.185000000000002</v>
      </c>
      <c r="AI66" s="34">
        <f>PXIL!L66</f>
        <v>0</v>
      </c>
      <c r="AJ66" s="34">
        <f>PXIL!R66</f>
        <v>0</v>
      </c>
      <c r="AK66" s="34">
        <f>RTM_IEX!L66</f>
        <v>13.43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10.55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10.55</v>
      </c>
      <c r="Z67" s="34">
        <f>IEX!R67</f>
        <v>0</v>
      </c>
      <c r="AA67" s="75">
        <f>STOA!L67</f>
        <v>8.0399999999999991</v>
      </c>
      <c r="AB67" s="75">
        <f>-STOA!R67</f>
        <v>0</v>
      </c>
      <c r="AC67">
        <f t="shared" si="0"/>
        <v>0.31096800000000002</v>
      </c>
      <c r="AD67">
        <f t="shared" si="1"/>
        <v>36.709031999999993</v>
      </c>
      <c r="AE67">
        <f>'IDT-1'!D67</f>
        <v>0</v>
      </c>
      <c r="AF67" s="24"/>
      <c r="AG67">
        <f t="shared" si="2"/>
        <v>36.709031999999993</v>
      </c>
      <c r="AI67" s="34">
        <f>PXIL!L67</f>
        <v>0</v>
      </c>
      <c r="AJ67" s="34">
        <f>PXIL!R67</f>
        <v>0</v>
      </c>
      <c r="AK67" s="34">
        <f>RTM_IEX!L67</f>
        <v>13.43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10.55</v>
      </c>
      <c r="Z68" s="34">
        <f>IEX!R68</f>
        <v>0</v>
      </c>
      <c r="AA68" s="75">
        <f>STOA!L68</f>
        <v>7.62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0.314496</v>
      </c>
      <c r="AD68">
        <f t="shared" ref="AD68:AD98" si="4">SUM(B68:AB68,AI68:AT68)-AC68</f>
        <v>37.125503999999999</v>
      </c>
      <c r="AE68">
        <f>'IDT-1'!D68</f>
        <v>0</v>
      </c>
      <c r="AF68" s="24"/>
      <c r="AG68">
        <f t="shared" ref="AG68:AG98" si="5">SUM(AD68:AF68)</f>
        <v>37.125503999999999</v>
      </c>
      <c r="AI68" s="34">
        <f>PXIL!L68</f>
        <v>0</v>
      </c>
      <c r="AJ68" s="34">
        <f>PXIL!R68</f>
        <v>0</v>
      </c>
      <c r="AK68" s="34">
        <f>RTM_IEX!L68</f>
        <v>14.27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10.55</v>
      </c>
      <c r="Z69" s="34">
        <f>IEX!R69</f>
        <v>0</v>
      </c>
      <c r="AA69" s="75">
        <f>STOA!L69</f>
        <v>7.2299999999999995</v>
      </c>
      <c r="AB69" s="75">
        <f>-STOA!R69</f>
        <v>0</v>
      </c>
      <c r="AC69">
        <f t="shared" si="3"/>
        <v>0.258384</v>
      </c>
      <c r="AD69">
        <f t="shared" si="4"/>
        <v>30.501616000000002</v>
      </c>
      <c r="AE69">
        <f>'IDT-1'!D69</f>
        <v>0</v>
      </c>
      <c r="AF69" s="24"/>
      <c r="AG69">
        <f t="shared" si="5"/>
        <v>30.501616000000002</v>
      </c>
      <c r="AI69" s="34">
        <f>PXIL!L69</f>
        <v>0</v>
      </c>
      <c r="AJ69" s="34">
        <f>PXIL!R69</f>
        <v>0</v>
      </c>
      <c r="AK69" s="34">
        <f>RTM_IEX!L69</f>
        <v>7.98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6.83</v>
      </c>
      <c r="AB70" s="75">
        <f>-STOA!R70</f>
        <v>0</v>
      </c>
      <c r="AC70">
        <f t="shared" si="3"/>
        <v>0.19076399999999999</v>
      </c>
      <c r="AD70">
        <f t="shared" si="4"/>
        <v>22.519235999999999</v>
      </c>
      <c r="AE70">
        <f>'IDT-1'!D70</f>
        <v>0</v>
      </c>
      <c r="AF70" s="24"/>
      <c r="AG70">
        <f t="shared" si="5"/>
        <v>22.519235999999999</v>
      </c>
      <c r="AI70" s="34">
        <f>PXIL!L70</f>
        <v>0</v>
      </c>
      <c r="AJ70" s="34">
        <f>PXIL!R70</f>
        <v>0</v>
      </c>
      <c r="AK70" s="34">
        <f>RTM_IEX!L70</f>
        <v>10.88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6.4499999999999993</v>
      </c>
      <c r="AB71" s="75">
        <f>-STOA!R71</f>
        <v>0</v>
      </c>
      <c r="AC71">
        <f t="shared" si="3"/>
        <v>0.14489999999999997</v>
      </c>
      <c r="AD71">
        <f t="shared" si="4"/>
        <v>17.1051</v>
      </c>
      <c r="AE71">
        <f>'IDT-1'!D71</f>
        <v>0</v>
      </c>
      <c r="AF71" s="24"/>
      <c r="AG71">
        <f t="shared" si="5"/>
        <v>17.1051</v>
      </c>
      <c r="AI71" s="34">
        <f>PXIL!L71</f>
        <v>0</v>
      </c>
      <c r="AJ71" s="34">
        <f>PXIL!R71</f>
        <v>0</v>
      </c>
      <c r="AK71" s="34">
        <f>RTM_IEX!L71</f>
        <v>5.8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16.21</v>
      </c>
      <c r="Z72" s="34">
        <f>IEX!R72</f>
        <v>0</v>
      </c>
      <c r="AA72" s="75">
        <f>STOA!L72</f>
        <v>6.16</v>
      </c>
      <c r="AB72" s="75">
        <f>-STOA!R72</f>
        <v>0</v>
      </c>
      <c r="AC72">
        <f t="shared" si="3"/>
        <v>0.302568</v>
      </c>
      <c r="AD72">
        <f t="shared" si="4"/>
        <v>35.717432000000002</v>
      </c>
      <c r="AE72">
        <f>'IDT-1'!D72</f>
        <v>0</v>
      </c>
      <c r="AF72" s="24"/>
      <c r="AG72">
        <f t="shared" si="5"/>
        <v>35.717432000000002</v>
      </c>
      <c r="AI72" s="34">
        <f>PXIL!L72</f>
        <v>0</v>
      </c>
      <c r="AJ72" s="34">
        <f>PXIL!R72</f>
        <v>0</v>
      </c>
      <c r="AK72" s="34">
        <f>RTM_IEX!L72</f>
        <v>0.91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7.74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24.46</v>
      </c>
      <c r="Z73" s="34">
        <f>IEX!R73</f>
        <v>0</v>
      </c>
      <c r="AA73" s="75">
        <f>STOA!L73</f>
        <v>5.96</v>
      </c>
      <c r="AB73" s="75">
        <f>-STOA!R73</f>
        <v>0</v>
      </c>
      <c r="AC73">
        <f t="shared" si="3"/>
        <v>0.30979200000000001</v>
      </c>
      <c r="AD73">
        <f t="shared" si="4"/>
        <v>36.570208000000001</v>
      </c>
      <c r="AE73">
        <f>'IDT-1'!D73</f>
        <v>0</v>
      </c>
      <c r="AF73" s="24"/>
      <c r="AG73">
        <f t="shared" si="5"/>
        <v>36.570208000000001</v>
      </c>
      <c r="AI73" s="34">
        <f>PXIL!L73</f>
        <v>0</v>
      </c>
      <c r="AJ73" s="34">
        <f>PXIL!R73</f>
        <v>0</v>
      </c>
      <c r="AK73" s="34">
        <f>RTM_IEX!L73</f>
        <v>0.32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1.1399999999999999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17.89</v>
      </c>
      <c r="Z74" s="34">
        <f>IEX!R74</f>
        <v>0</v>
      </c>
      <c r="AA74" s="75">
        <f>STOA!L74</f>
        <v>5.76</v>
      </c>
      <c r="AB74" s="75">
        <f>-STOA!R74</f>
        <v>0</v>
      </c>
      <c r="AC74">
        <f t="shared" si="3"/>
        <v>0.25569599999999998</v>
      </c>
      <c r="AD74">
        <f t="shared" si="4"/>
        <v>30.184303999999997</v>
      </c>
      <c r="AE74">
        <f>'IDT-1'!D74</f>
        <v>0</v>
      </c>
      <c r="AF74" s="24"/>
      <c r="AG74">
        <f t="shared" si="5"/>
        <v>30.184303999999997</v>
      </c>
      <c r="AI74" s="34">
        <f>PXIL!L74</f>
        <v>0</v>
      </c>
      <c r="AJ74" s="34">
        <f>PXIL!R74</f>
        <v>0</v>
      </c>
      <c r="AK74" s="34">
        <f>RTM_IEX!L74</f>
        <v>1.07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0.72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20</v>
      </c>
      <c r="Z75" s="34">
        <f>IEX!R75</f>
        <v>0</v>
      </c>
      <c r="AA75" s="75">
        <f>STOA!L75</f>
        <v>5.76</v>
      </c>
      <c r="AB75" s="75">
        <f>-STOA!R75</f>
        <v>0</v>
      </c>
      <c r="AC75">
        <f t="shared" si="3"/>
        <v>0.27031199999999994</v>
      </c>
      <c r="AD75">
        <f t="shared" si="4"/>
        <v>31.909687999999999</v>
      </c>
      <c r="AE75">
        <f>'IDT-1'!D75</f>
        <v>0</v>
      </c>
      <c r="AF75" s="24"/>
      <c r="AG75">
        <f t="shared" si="5"/>
        <v>31.909687999999999</v>
      </c>
      <c r="AI75" s="34">
        <f>PXIL!L75</f>
        <v>0</v>
      </c>
      <c r="AJ75" s="34">
        <f>PXIL!R75</f>
        <v>0</v>
      </c>
      <c r="AK75" s="34">
        <f>RTM_IEX!L75</f>
        <v>1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0.42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18.170000000000002</v>
      </c>
      <c r="Z76" s="34">
        <f>IEX!R76</f>
        <v>0</v>
      </c>
      <c r="AA76" s="75">
        <f>STOA!L76</f>
        <v>5.76</v>
      </c>
      <c r="AB76" s="75">
        <f>-STOA!R76</f>
        <v>0</v>
      </c>
      <c r="AC76">
        <f t="shared" si="3"/>
        <v>0.25636799999999998</v>
      </c>
      <c r="AD76">
        <f t="shared" si="4"/>
        <v>30.263632000000001</v>
      </c>
      <c r="AE76">
        <f>'IDT-1'!D76</f>
        <v>0</v>
      </c>
      <c r="AF76" s="24"/>
      <c r="AG76">
        <f t="shared" si="5"/>
        <v>30.263632000000001</v>
      </c>
      <c r="AI76" s="34">
        <f>PXIL!L76</f>
        <v>0</v>
      </c>
      <c r="AJ76" s="34">
        <f>PXIL!R76</f>
        <v>0</v>
      </c>
      <c r="AK76" s="34">
        <f>RTM_IEX!L76</f>
        <v>1.24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0.35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19.52</v>
      </c>
      <c r="Z77" s="34">
        <f>IEX!R77</f>
        <v>0</v>
      </c>
      <c r="AA77" s="75">
        <f>STOA!L77</f>
        <v>5.76</v>
      </c>
      <c r="AB77" s="75">
        <f>-STOA!R77</f>
        <v>0</v>
      </c>
      <c r="AC77">
        <f t="shared" si="3"/>
        <v>0.26695199999999997</v>
      </c>
      <c r="AD77">
        <f t="shared" si="4"/>
        <v>31.513048000000001</v>
      </c>
      <c r="AE77">
        <f>'IDT-1'!D77</f>
        <v>0</v>
      </c>
      <c r="AF77" s="24"/>
      <c r="AG77">
        <f t="shared" si="5"/>
        <v>31.513048000000001</v>
      </c>
      <c r="AI77" s="34">
        <f>PXIL!L77</f>
        <v>0</v>
      </c>
      <c r="AJ77" s="34">
        <f>PXIL!R77</f>
        <v>0</v>
      </c>
      <c r="AK77" s="34">
        <f>RTM_IEX!L77</f>
        <v>1.1499999999999999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0.35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19.399999999999999</v>
      </c>
      <c r="Z78" s="34">
        <f>IEX!R78</f>
        <v>0</v>
      </c>
      <c r="AA78" s="75">
        <f>STOA!L78</f>
        <v>5.76</v>
      </c>
      <c r="AB78" s="75">
        <f>-STOA!R78</f>
        <v>0</v>
      </c>
      <c r="AC78">
        <f t="shared" si="3"/>
        <v>0.26678399999999997</v>
      </c>
      <c r="AD78">
        <f t="shared" si="4"/>
        <v>31.493215999999997</v>
      </c>
      <c r="AE78">
        <f>'IDT-1'!D78</f>
        <v>0</v>
      </c>
      <c r="AF78" s="24"/>
      <c r="AG78">
        <f t="shared" si="5"/>
        <v>31.493215999999997</v>
      </c>
      <c r="AI78" s="34">
        <f>PXIL!L78</f>
        <v>0</v>
      </c>
      <c r="AJ78" s="34">
        <f>PXIL!R78</f>
        <v>0</v>
      </c>
      <c r="AK78" s="34">
        <f>RTM_IEX!L78</f>
        <v>1.23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0.37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19.920000000000002</v>
      </c>
      <c r="Z79" s="34">
        <f>IEX!R79</f>
        <v>0</v>
      </c>
      <c r="AA79" s="75">
        <f>STOA!L79</f>
        <v>5.76</v>
      </c>
      <c r="AB79" s="75">
        <f>-STOA!R79</f>
        <v>0</v>
      </c>
      <c r="AC79">
        <f t="shared" si="3"/>
        <v>0.27089999999999997</v>
      </c>
      <c r="AD79">
        <f t="shared" si="4"/>
        <v>31.979099999999999</v>
      </c>
      <c r="AE79">
        <f>'IDT-1'!D79</f>
        <v>0</v>
      </c>
      <c r="AF79" s="24"/>
      <c r="AG79">
        <f t="shared" si="5"/>
        <v>31.979099999999999</v>
      </c>
      <c r="AI79" s="34">
        <f>PXIL!L79</f>
        <v>0</v>
      </c>
      <c r="AJ79" s="34">
        <f>PXIL!R79</f>
        <v>0</v>
      </c>
      <c r="AK79" s="34">
        <f>RTM_IEX!L79</f>
        <v>1.1100000000000001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0.46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19.190000000000001</v>
      </c>
      <c r="Z80" s="34">
        <f>IEX!R80</f>
        <v>0</v>
      </c>
      <c r="AA80" s="75">
        <f>STOA!L80</f>
        <v>5.76</v>
      </c>
      <c r="AB80" s="75">
        <f>-STOA!R80</f>
        <v>0</v>
      </c>
      <c r="AC80">
        <f t="shared" si="3"/>
        <v>0.27090000000000003</v>
      </c>
      <c r="AD80">
        <f t="shared" si="4"/>
        <v>31.979099999999999</v>
      </c>
      <c r="AE80">
        <f>'IDT-1'!D80</f>
        <v>0</v>
      </c>
      <c r="AF80" s="24"/>
      <c r="AG80">
        <f t="shared" si="5"/>
        <v>31.979099999999999</v>
      </c>
      <c r="AI80" s="34">
        <f>PXIL!L80</f>
        <v>0</v>
      </c>
      <c r="AJ80" s="34">
        <f>PXIL!R80</f>
        <v>0</v>
      </c>
      <c r="AK80" s="34">
        <f>RTM_IEX!L80</f>
        <v>1.5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0.8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5.76</v>
      </c>
      <c r="AB81" s="75">
        <f>-STOA!R81</f>
        <v>0</v>
      </c>
      <c r="AC81">
        <f t="shared" si="3"/>
        <v>0.20168399999999997</v>
      </c>
      <c r="AD81">
        <f t="shared" si="4"/>
        <v>23.808316000000001</v>
      </c>
      <c r="AE81">
        <f>'IDT-1'!D81</f>
        <v>0</v>
      </c>
      <c r="AF81" s="24"/>
      <c r="AG81">
        <f t="shared" si="5"/>
        <v>23.808316000000001</v>
      </c>
      <c r="AI81" s="34">
        <f>PXIL!L81</f>
        <v>0</v>
      </c>
      <c r="AJ81" s="34">
        <f>PXIL!R81</f>
        <v>0</v>
      </c>
      <c r="AK81" s="34">
        <f>RTM_IEX!L81</f>
        <v>2.7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10.55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5.76</v>
      </c>
      <c r="AB82" s="75">
        <f>-STOA!R82</f>
        <v>0</v>
      </c>
      <c r="AC82">
        <f t="shared" si="3"/>
        <v>0.204204</v>
      </c>
      <c r="AD82">
        <f t="shared" si="4"/>
        <v>24.105796000000002</v>
      </c>
      <c r="AE82">
        <f>'IDT-1'!D82</f>
        <v>0</v>
      </c>
      <c r="AF82" s="24"/>
      <c r="AG82">
        <f t="shared" si="5"/>
        <v>24.105796000000002</v>
      </c>
      <c r="AI82" s="34">
        <f>PXIL!L82</f>
        <v>0</v>
      </c>
      <c r="AJ82" s="34">
        <f>PXIL!R82</f>
        <v>0</v>
      </c>
      <c r="AK82" s="34">
        <f>RTM_IEX!L82</f>
        <v>3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10.55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5.76</v>
      </c>
      <c r="AB83" s="75">
        <f>-STOA!R83</f>
        <v>0</v>
      </c>
      <c r="AC83">
        <f t="shared" si="3"/>
        <v>0.21184799999999998</v>
      </c>
      <c r="AD83">
        <f t="shared" si="4"/>
        <v>25.008151999999999</v>
      </c>
      <c r="AE83">
        <f>'IDT-1'!D83</f>
        <v>0</v>
      </c>
      <c r="AF83" s="24"/>
      <c r="AG83">
        <f t="shared" si="5"/>
        <v>25.008151999999999</v>
      </c>
      <c r="AI83" s="34">
        <f>PXIL!L83</f>
        <v>0</v>
      </c>
      <c r="AJ83" s="34">
        <f>PXIL!R83</f>
        <v>0</v>
      </c>
      <c r="AK83" s="34">
        <f>RTM_IEX!L83</f>
        <v>3.91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10.55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5.76</v>
      </c>
      <c r="AB84" s="75">
        <f>-STOA!R84</f>
        <v>0</v>
      </c>
      <c r="AC84">
        <f t="shared" si="3"/>
        <v>0.213528</v>
      </c>
      <c r="AD84">
        <f t="shared" si="4"/>
        <v>25.206472000000002</v>
      </c>
      <c r="AE84">
        <f>'IDT-1'!D84</f>
        <v>0</v>
      </c>
      <c r="AF84" s="24"/>
      <c r="AG84">
        <f t="shared" si="5"/>
        <v>25.206472000000002</v>
      </c>
      <c r="AI84" s="34">
        <f>PXIL!L84</f>
        <v>0</v>
      </c>
      <c r="AJ84" s="34">
        <f>PXIL!R84</f>
        <v>0</v>
      </c>
      <c r="AK84" s="34">
        <f>RTM_IEX!L84</f>
        <v>4.1100000000000003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10.55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5.76</v>
      </c>
      <c r="AB85" s="75">
        <f>-STOA!R85</f>
        <v>0</v>
      </c>
      <c r="AC85">
        <f t="shared" si="3"/>
        <v>0.23125199999999999</v>
      </c>
      <c r="AD85">
        <f t="shared" si="4"/>
        <v>27.298748</v>
      </c>
      <c r="AE85">
        <f>'IDT-1'!D85</f>
        <v>0</v>
      </c>
      <c r="AF85" s="24"/>
      <c r="AG85">
        <f t="shared" si="5"/>
        <v>27.298748</v>
      </c>
      <c r="AI85" s="34">
        <f>PXIL!L85</f>
        <v>0</v>
      </c>
      <c r="AJ85" s="34">
        <f>PXIL!R85</f>
        <v>0</v>
      </c>
      <c r="AK85" s="34">
        <f>RTM_IEX!L85</f>
        <v>6.22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10.55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5.76</v>
      </c>
      <c r="AB86" s="75">
        <f>-STOA!R86</f>
        <v>0</v>
      </c>
      <c r="AC86">
        <f t="shared" si="3"/>
        <v>0.25082399999999999</v>
      </c>
      <c r="AD86">
        <f t="shared" si="4"/>
        <v>29.609176000000001</v>
      </c>
      <c r="AE86">
        <f>'IDT-1'!D86</f>
        <v>0</v>
      </c>
      <c r="AF86" s="24"/>
      <c r="AG86">
        <f t="shared" si="5"/>
        <v>29.609176000000001</v>
      </c>
      <c r="AI86" s="34">
        <f>PXIL!L86</f>
        <v>0</v>
      </c>
      <c r="AJ86" s="34">
        <f>PXIL!R86</f>
        <v>0</v>
      </c>
      <c r="AK86" s="34">
        <f>RTM_IEX!L86</f>
        <v>8.5500000000000007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10.55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5.76</v>
      </c>
      <c r="AB87" s="75">
        <f>-STOA!R87</f>
        <v>0</v>
      </c>
      <c r="AC87">
        <f t="shared" si="3"/>
        <v>0.30424799999999996</v>
      </c>
      <c r="AD87">
        <f t="shared" si="4"/>
        <v>35.915751999999998</v>
      </c>
      <c r="AE87">
        <f>'IDT-1'!D87</f>
        <v>0</v>
      </c>
      <c r="AF87" s="24"/>
      <c r="AG87">
        <f t="shared" si="5"/>
        <v>35.915751999999998</v>
      </c>
      <c r="AI87" s="34">
        <f>PXIL!L87</f>
        <v>0</v>
      </c>
      <c r="AJ87" s="34">
        <f>PXIL!R87</f>
        <v>0</v>
      </c>
      <c r="AK87" s="34">
        <f>RTM_IEX!L87</f>
        <v>14.91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10.55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10.55</v>
      </c>
      <c r="Z88" s="34">
        <f>IEX!R88</f>
        <v>0</v>
      </c>
      <c r="AA88" s="75">
        <f>STOA!L88</f>
        <v>5.76</v>
      </c>
      <c r="AB88" s="75">
        <f>-STOA!R88</f>
        <v>0</v>
      </c>
      <c r="AC88">
        <f t="shared" si="3"/>
        <v>0.36036000000000001</v>
      </c>
      <c r="AD88">
        <f t="shared" si="4"/>
        <v>42.539640000000006</v>
      </c>
      <c r="AE88">
        <f>'IDT-1'!D88</f>
        <v>0</v>
      </c>
      <c r="AF88" s="24"/>
      <c r="AG88">
        <f t="shared" si="5"/>
        <v>42.539640000000006</v>
      </c>
      <c r="AI88" s="34">
        <f>PXIL!L88</f>
        <v>0</v>
      </c>
      <c r="AJ88" s="34">
        <f>PXIL!R88</f>
        <v>0</v>
      </c>
      <c r="AK88" s="34">
        <f>RTM_IEX!L88</f>
        <v>21.59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5.76</v>
      </c>
      <c r="AB89" s="75">
        <f>-STOA!R89</f>
        <v>0</v>
      </c>
      <c r="AC89">
        <f t="shared" si="3"/>
        <v>0.34826400000000002</v>
      </c>
      <c r="AD89">
        <f t="shared" si="4"/>
        <v>41.111735999999993</v>
      </c>
      <c r="AE89">
        <f>'IDT-1'!D89</f>
        <v>0</v>
      </c>
      <c r="AF89" s="24"/>
      <c r="AG89">
        <f t="shared" si="5"/>
        <v>41.111735999999993</v>
      </c>
      <c r="AI89" s="34">
        <f>PXIL!L89</f>
        <v>0</v>
      </c>
      <c r="AJ89" s="34">
        <f>PXIL!R89</f>
        <v>0</v>
      </c>
      <c r="AK89" s="34">
        <f>RTM_IEX!L89</f>
        <v>20.149999999999999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10.55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5.76</v>
      </c>
      <c r="AB90" s="75">
        <f>-STOA!R90</f>
        <v>0</v>
      </c>
      <c r="AC90">
        <f t="shared" si="3"/>
        <v>0.3402</v>
      </c>
      <c r="AD90">
        <f t="shared" si="4"/>
        <v>40.159799999999997</v>
      </c>
      <c r="AE90">
        <f>'IDT-1'!D90</f>
        <v>0</v>
      </c>
      <c r="AF90" s="24"/>
      <c r="AG90">
        <f t="shared" si="5"/>
        <v>40.159799999999997</v>
      </c>
      <c r="AI90" s="34">
        <f>PXIL!L90</f>
        <v>0</v>
      </c>
      <c r="AJ90" s="34">
        <f>PXIL!R90</f>
        <v>0</v>
      </c>
      <c r="AK90" s="34">
        <f>RTM_IEX!L90</f>
        <v>19.190000000000001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10.55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5.76</v>
      </c>
      <c r="AB91" s="75">
        <f>-STOA!R91</f>
        <v>0</v>
      </c>
      <c r="AC91">
        <f t="shared" si="3"/>
        <v>0.32407199999999997</v>
      </c>
      <c r="AD91">
        <f t="shared" si="4"/>
        <v>38.255927999999997</v>
      </c>
      <c r="AE91">
        <f>'IDT-1'!D91</f>
        <v>0</v>
      </c>
      <c r="AF91" s="24"/>
      <c r="AG91">
        <f t="shared" si="5"/>
        <v>38.255927999999997</v>
      </c>
      <c r="AI91" s="34">
        <f>PXIL!L91</f>
        <v>0</v>
      </c>
      <c r="AJ91" s="34">
        <f>PXIL!R91</f>
        <v>0</v>
      </c>
      <c r="AK91" s="34">
        <f>RTM_IEX!L91</f>
        <v>17.27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10.55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6.72</v>
      </c>
      <c r="Z92" s="34">
        <f>IEX!R92</f>
        <v>0</v>
      </c>
      <c r="AA92" s="75">
        <f>STOA!L92</f>
        <v>5.76</v>
      </c>
      <c r="AB92" s="75">
        <f>-STOA!R92</f>
        <v>0</v>
      </c>
      <c r="AC92">
        <f t="shared" si="3"/>
        <v>0.3158399999999999</v>
      </c>
      <c r="AD92">
        <f t="shared" si="4"/>
        <v>37.284159999999993</v>
      </c>
      <c r="AE92">
        <f>'IDT-1'!D92</f>
        <v>0</v>
      </c>
      <c r="AF92" s="24"/>
      <c r="AG92">
        <f t="shared" si="5"/>
        <v>37.284159999999993</v>
      </c>
      <c r="AI92" s="34">
        <f>PXIL!L92</f>
        <v>0</v>
      </c>
      <c r="AJ92" s="34">
        <f>PXIL!R92</f>
        <v>0</v>
      </c>
      <c r="AK92" s="34">
        <f>RTM_IEX!L92</f>
        <v>16.309999999999999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3.81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5.000355910648647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7.2</v>
      </c>
      <c r="Z93" s="34">
        <f>IEX!R93</f>
        <v>0</v>
      </c>
      <c r="AA93" s="75">
        <f>STOA!L93</f>
        <v>5.76</v>
      </c>
      <c r="AB93" s="75">
        <f>-STOA!R93</f>
        <v>0</v>
      </c>
      <c r="AC93">
        <f t="shared" si="3"/>
        <v>0.31038298964944866</v>
      </c>
      <c r="AD93">
        <f t="shared" si="4"/>
        <v>36.639972920999199</v>
      </c>
      <c r="AE93">
        <f>'IDT-1'!D93</f>
        <v>0</v>
      </c>
      <c r="AF93" s="24"/>
      <c r="AG93">
        <f t="shared" si="5"/>
        <v>36.639972920999199</v>
      </c>
      <c r="AI93" s="34">
        <f>PXIL!L93</f>
        <v>0</v>
      </c>
      <c r="AJ93" s="34">
        <f>PXIL!R93</f>
        <v>0</v>
      </c>
      <c r="AK93" s="34">
        <f>RTM_IEX!L93</f>
        <v>15.64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3.35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5.000355910648647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5.76</v>
      </c>
      <c r="AB94" s="75">
        <f>-STOA!R94</f>
        <v>0</v>
      </c>
      <c r="AC94">
        <f t="shared" si="3"/>
        <v>0.28619098964944867</v>
      </c>
      <c r="AD94">
        <f t="shared" si="4"/>
        <v>33.784164920999196</v>
      </c>
      <c r="AE94">
        <f>'IDT-1'!D94</f>
        <v>0</v>
      </c>
      <c r="AF94" s="24"/>
      <c r="AG94">
        <f t="shared" si="5"/>
        <v>33.784164920999196</v>
      </c>
      <c r="AI94" s="34">
        <f>PXIL!L94</f>
        <v>0</v>
      </c>
      <c r="AJ94" s="34">
        <f>PXIL!R94</f>
        <v>0</v>
      </c>
      <c r="AK94" s="34">
        <f>RTM_IEX!L94</f>
        <v>12.76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10.55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5.000355910648647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5.76</v>
      </c>
      <c r="AB95" s="75">
        <f>-STOA!R95</f>
        <v>0</v>
      </c>
      <c r="AC95">
        <f t="shared" si="3"/>
        <v>0.2781269896494486</v>
      </c>
      <c r="AD95">
        <f t="shared" si="4"/>
        <v>32.832228920999199</v>
      </c>
      <c r="AE95">
        <f>'IDT-1'!D95</f>
        <v>0</v>
      </c>
      <c r="AF95" s="24"/>
      <c r="AG95">
        <f t="shared" si="5"/>
        <v>32.832228920999199</v>
      </c>
      <c r="AI95" s="34">
        <f>PXIL!L95</f>
        <v>0</v>
      </c>
      <c r="AJ95" s="34">
        <f>PXIL!R95</f>
        <v>0</v>
      </c>
      <c r="AK95" s="34">
        <f>RTM_IEX!L95</f>
        <v>11.8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10.55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5.000355910648647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7.2</v>
      </c>
      <c r="Z96" s="34">
        <f>IEX!R96</f>
        <v>0</v>
      </c>
      <c r="AA96" s="75">
        <f>STOA!L96</f>
        <v>5.76</v>
      </c>
      <c r="AB96" s="75">
        <f>-STOA!R96</f>
        <v>0</v>
      </c>
      <c r="AC96">
        <f t="shared" si="3"/>
        <v>0.2751869896494486</v>
      </c>
      <c r="AD96">
        <f t="shared" si="4"/>
        <v>32.485168920999193</v>
      </c>
      <c r="AE96">
        <f>'IDT-1'!D96</f>
        <v>0</v>
      </c>
      <c r="AF96" s="24"/>
      <c r="AG96">
        <f t="shared" si="5"/>
        <v>32.485168920999193</v>
      </c>
      <c r="AI96" s="34">
        <f>PXIL!L96</f>
        <v>0</v>
      </c>
      <c r="AJ96" s="34">
        <f>PXIL!R96</f>
        <v>0</v>
      </c>
      <c r="AK96" s="34">
        <f>RTM_IEX!L96</f>
        <v>11.51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3.29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5.000355910648647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7.2</v>
      </c>
      <c r="Z97" s="34">
        <f>IEX!R97</f>
        <v>0</v>
      </c>
      <c r="AA97" s="75">
        <f>STOA!L97</f>
        <v>5.76</v>
      </c>
      <c r="AB97" s="75">
        <f>-STOA!R97</f>
        <v>0</v>
      </c>
      <c r="AC97">
        <f t="shared" si="3"/>
        <v>0.2535989896494486</v>
      </c>
      <c r="AD97">
        <f t="shared" si="4"/>
        <v>29.936756920999198</v>
      </c>
      <c r="AE97">
        <f>'IDT-1'!D97</f>
        <v>0</v>
      </c>
      <c r="AF97" s="24"/>
      <c r="AG97">
        <f t="shared" si="5"/>
        <v>29.936756920999198</v>
      </c>
      <c r="AI97" s="34">
        <f>PXIL!L97</f>
        <v>0</v>
      </c>
      <c r="AJ97" s="34">
        <f>PXIL!R97</f>
        <v>0</v>
      </c>
      <c r="AK97" s="34">
        <f>RTM_IEX!L97</f>
        <v>8.92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3.31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5.000355910648647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7.48</v>
      </c>
      <c r="Z98" s="34">
        <f>IEX!R98</f>
        <v>0</v>
      </c>
      <c r="AA98" s="75">
        <f>STOA!L98</f>
        <v>5.76</v>
      </c>
      <c r="AB98" s="75">
        <f>-STOA!R98</f>
        <v>0</v>
      </c>
      <c r="AC98">
        <f t="shared" si="3"/>
        <v>0.24587098964944859</v>
      </c>
      <c r="AD98">
        <f t="shared" si="4"/>
        <v>29.0244849209992</v>
      </c>
      <c r="AE98">
        <f>'IDT-1'!D98</f>
        <v>0</v>
      </c>
      <c r="AF98" s="24"/>
      <c r="AG98">
        <f t="shared" si="5"/>
        <v>29.0244849209992</v>
      </c>
      <c r="AI98" s="34">
        <f>PXIL!L98</f>
        <v>0</v>
      </c>
      <c r="AJ98" s="34">
        <f>PXIL!R98</f>
        <v>0</v>
      </c>
      <c r="AK98" s="34">
        <f>RTM_IEX!L98</f>
        <v>7.96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3.07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0.12000249137454053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0.17560250000000002</v>
      </c>
      <c r="Z99" s="34">
        <f t="shared" si="6"/>
        <v>0</v>
      </c>
      <c r="AA99" s="75">
        <f t="shared" si="6"/>
        <v>0.17669749999999995</v>
      </c>
      <c r="AB99" s="75">
        <f t="shared" si="6"/>
        <v>0</v>
      </c>
      <c r="AC99">
        <f t="shared" si="6"/>
        <v>7.5772992429959194E-3</v>
      </c>
      <c r="AD99">
        <f t="shared" si="6"/>
        <v>0.89046519213154474</v>
      </c>
      <c r="AE99">
        <f t="shared" ref="AE99:AT99" si="7">SUM(AE3:AE98)/4000</f>
        <v>0</v>
      </c>
      <c r="AG99">
        <f t="shared" si="7"/>
        <v>0.89046519213154474</v>
      </c>
      <c r="AI99">
        <f t="shared" si="7"/>
        <v>0</v>
      </c>
      <c r="AJ99">
        <f t="shared" si="7"/>
        <v>0</v>
      </c>
      <c r="AK99">
        <f t="shared" si="7"/>
        <v>0.21648999999999996</v>
      </c>
      <c r="AL99">
        <f t="shared" si="7"/>
        <v>-2E-3</v>
      </c>
      <c r="AM99">
        <f t="shared" si="7"/>
        <v>0</v>
      </c>
      <c r="AN99">
        <f t="shared" si="7"/>
        <v>0</v>
      </c>
      <c r="AO99">
        <f t="shared" si="7"/>
        <v>0.21124999999999969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45304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14.392497000000001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2.88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0.14508897479999999</v>
      </c>
      <c r="AD3">
        <f>SUM(B3:AB3,AI3:AT3)-AC3</f>
        <v>17.127408025200001</v>
      </c>
      <c r="AE3">
        <v>0</v>
      </c>
      <c r="AF3" s="24"/>
      <c r="AG3">
        <f>SUM(AD3:AF3)</f>
        <v>17.127408025200001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14.392497000000001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0.86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0.12812097479999998</v>
      </c>
      <c r="AD4">
        <f t="shared" ref="AD4:AD67" si="1">SUM(B4:AB4,AI4:AT4)-AC4</f>
        <v>15.1243760252</v>
      </c>
      <c r="AE4">
        <v>0</v>
      </c>
      <c r="AF4" s="24"/>
      <c r="AG4">
        <f t="shared" ref="AG4:AG67" si="2">SUM(AD4:AF4)</f>
        <v>15.1243760252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14.392497000000001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0.38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0.1240889748</v>
      </c>
      <c r="AD5">
        <f t="shared" si="1"/>
        <v>14.648408025200002</v>
      </c>
      <c r="AE5">
        <v>0</v>
      </c>
      <c r="AF5" s="24"/>
      <c r="AG5">
        <f t="shared" si="2"/>
        <v>14.648408025200002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14.392497000000001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0.28999999999999998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0.12333297479999999</v>
      </c>
      <c r="AD6">
        <f t="shared" si="1"/>
        <v>14.559164025199999</v>
      </c>
      <c r="AE6">
        <v>0</v>
      </c>
      <c r="AF6" s="24"/>
      <c r="AG6">
        <f t="shared" si="2"/>
        <v>14.559164025199999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14.116479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0.1185784236</v>
      </c>
      <c r="AD7">
        <f t="shared" si="1"/>
        <v>13.997900576399999</v>
      </c>
      <c r="AE7">
        <v>0</v>
      </c>
      <c r="AF7" s="24"/>
      <c r="AG7">
        <f t="shared" si="2"/>
        <v>13.997900576399999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13.720452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0.11525179679999999</v>
      </c>
      <c r="AD8">
        <f t="shared" si="1"/>
        <v>13.605200203199999</v>
      </c>
      <c r="AE8">
        <v>0</v>
      </c>
      <c r="AF8" s="24"/>
      <c r="AG8">
        <f t="shared" si="2"/>
        <v>13.605200203199999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14.392497000000001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1.44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0.1329929748</v>
      </c>
      <c r="AD9">
        <f t="shared" si="1"/>
        <v>15.6995040252</v>
      </c>
      <c r="AE9">
        <v>0</v>
      </c>
      <c r="AF9" s="24"/>
      <c r="AG9">
        <f t="shared" si="2"/>
        <v>15.6995040252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13.503831999999999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0.11343218879999999</v>
      </c>
      <c r="AD10">
        <f t="shared" si="1"/>
        <v>13.3903998112</v>
      </c>
      <c r="AE10">
        <v>0</v>
      </c>
      <c r="AF10" s="24"/>
      <c r="AG10">
        <f t="shared" si="2"/>
        <v>13.3903998112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12.798508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0.1075074672</v>
      </c>
      <c r="AD11">
        <f t="shared" si="1"/>
        <v>12.6910005328</v>
      </c>
      <c r="AE11">
        <v>0</v>
      </c>
      <c r="AF11" s="24"/>
      <c r="AG11">
        <f t="shared" si="2"/>
        <v>12.6910005328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12.911961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0.10846047239999999</v>
      </c>
      <c r="AD12">
        <f t="shared" si="1"/>
        <v>12.803500527600001</v>
      </c>
      <c r="AE12">
        <v>0</v>
      </c>
      <c r="AF12" s="24"/>
      <c r="AG12">
        <f t="shared" si="2"/>
        <v>12.803500527600001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12.438786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0.10448580239999999</v>
      </c>
      <c r="AD13">
        <f t="shared" si="1"/>
        <v>12.334300197600001</v>
      </c>
      <c r="AE13">
        <v>0</v>
      </c>
      <c r="AF13" s="24"/>
      <c r="AG13">
        <f t="shared" si="2"/>
        <v>12.334300197600001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13.099637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0.11003695079999999</v>
      </c>
      <c r="AD14">
        <f t="shared" si="1"/>
        <v>12.9896000492</v>
      </c>
      <c r="AE14">
        <v>0</v>
      </c>
      <c r="AF14" s="24"/>
      <c r="AG14">
        <f t="shared" si="2"/>
        <v>12.9896000492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14.392497000000001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0.57999999999999996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0.12576897479999999</v>
      </c>
      <c r="AD15">
        <f t="shared" si="1"/>
        <v>14.846728025200001</v>
      </c>
      <c r="AE15">
        <v>0</v>
      </c>
      <c r="AF15" s="24"/>
      <c r="AG15">
        <f t="shared" si="2"/>
        <v>14.846728025200001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14.392497000000001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2.11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0.13862097480000002</v>
      </c>
      <c r="AD16">
        <f t="shared" si="1"/>
        <v>16.363876025200003</v>
      </c>
      <c r="AE16">
        <v>0</v>
      </c>
      <c r="AF16" s="24"/>
      <c r="AG16">
        <f t="shared" si="2"/>
        <v>16.363876025200003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14.392497000000001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1.44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0.1329929748</v>
      </c>
      <c r="AD17">
        <f t="shared" si="1"/>
        <v>15.6995040252</v>
      </c>
      <c r="AE17">
        <v>0</v>
      </c>
      <c r="AF17" s="24"/>
      <c r="AG17">
        <f t="shared" si="2"/>
        <v>15.6995040252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14.392497000000001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0.77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0.1273649748</v>
      </c>
      <c r="AD18">
        <f t="shared" si="1"/>
        <v>15.035132025199999</v>
      </c>
      <c r="AE18">
        <v>0</v>
      </c>
      <c r="AF18" s="24"/>
      <c r="AG18">
        <f t="shared" si="2"/>
        <v>15.035132025199999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14.392497000000001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3.75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0.15239697479999997</v>
      </c>
      <c r="AD19">
        <f t="shared" si="1"/>
        <v>17.9901000252</v>
      </c>
      <c r="AE19">
        <v>0</v>
      </c>
      <c r="AF19" s="24"/>
      <c r="AG19">
        <f t="shared" si="2"/>
        <v>17.9901000252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14.392497000000001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5.66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0.1684409748</v>
      </c>
      <c r="AD20">
        <f t="shared" si="1"/>
        <v>19.884056025200003</v>
      </c>
      <c r="AE20">
        <v>0</v>
      </c>
      <c r="AF20" s="24"/>
      <c r="AG20">
        <f t="shared" si="2"/>
        <v>19.884056025200003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14.392497000000001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6.24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0.17331297479999999</v>
      </c>
      <c r="AD21">
        <f t="shared" si="1"/>
        <v>20.459184025199999</v>
      </c>
      <c r="AE21">
        <v>0</v>
      </c>
      <c r="AF21" s="24"/>
      <c r="AG21">
        <f t="shared" si="2"/>
        <v>20.459184025199999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14.392497000000001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7.48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0.1837289748</v>
      </c>
      <c r="AD22">
        <f t="shared" si="1"/>
        <v>21.688768025200002</v>
      </c>
      <c r="AE22">
        <v>0</v>
      </c>
      <c r="AF22" s="24"/>
      <c r="AG22">
        <f t="shared" si="2"/>
        <v>21.688768025200002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14.392497000000001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7.96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0.18776097479999998</v>
      </c>
      <c r="AD23">
        <f t="shared" si="1"/>
        <v>22.1647360252</v>
      </c>
      <c r="AE23">
        <v>0</v>
      </c>
      <c r="AF23" s="24"/>
      <c r="AG23">
        <f t="shared" si="2"/>
        <v>22.1647360252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14.392497000000001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8.44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0.20061297479999998</v>
      </c>
      <c r="AD24">
        <f t="shared" si="1"/>
        <v>23.681884025200002</v>
      </c>
      <c r="AE24">
        <v>0</v>
      </c>
      <c r="AF24" s="24"/>
      <c r="AG24">
        <f t="shared" si="2"/>
        <v>23.681884025200002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1.05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14.392497000000001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7.48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0.20052897480000001</v>
      </c>
      <c r="AD25">
        <f t="shared" si="1"/>
        <v>23.671968025200002</v>
      </c>
      <c r="AE25">
        <v>0</v>
      </c>
      <c r="AF25" s="24"/>
      <c r="AG25">
        <f t="shared" si="2"/>
        <v>23.671968025200002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2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14.392497000000001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7.58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0.20103297480000001</v>
      </c>
      <c r="AD26">
        <f t="shared" si="1"/>
        <v>23.731464025200001</v>
      </c>
      <c r="AE26">
        <v>0</v>
      </c>
      <c r="AF26" s="24"/>
      <c r="AG26">
        <f t="shared" si="2"/>
        <v>23.731464025200001</v>
      </c>
      <c r="AI26" s="34">
        <f>PXIL!M26</f>
        <v>0</v>
      </c>
      <c r="AJ26" s="34">
        <f>PXIL!S26</f>
        <v>0</v>
      </c>
      <c r="AK26" s="34">
        <f>RTM_IEX!M26</f>
        <v>0.1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1.86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14.392497000000001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7.77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0.18616497479999999</v>
      </c>
      <c r="AD27">
        <f t="shared" si="1"/>
        <v>21.976332025200001</v>
      </c>
      <c r="AE27">
        <v>0</v>
      </c>
      <c r="AF27" s="24"/>
      <c r="AG27">
        <f t="shared" si="2"/>
        <v>21.976332025200001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14.392497000000001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9.5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0.20069697479999998</v>
      </c>
      <c r="AD28">
        <f t="shared" si="1"/>
        <v>23.691800025199999</v>
      </c>
      <c r="AE28">
        <v>0</v>
      </c>
      <c r="AF28" s="24"/>
      <c r="AG28">
        <f t="shared" si="2"/>
        <v>23.691800025199999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14.392497000000001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8.92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0.20052897479999998</v>
      </c>
      <c r="AD29">
        <f t="shared" si="1"/>
        <v>23.671968025199998</v>
      </c>
      <c r="AE29">
        <v>0</v>
      </c>
      <c r="AF29" s="24"/>
      <c r="AG29">
        <f t="shared" si="2"/>
        <v>23.671968025199998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0.56000000000000005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14.392497000000001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8.44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0.19565697479999999</v>
      </c>
      <c r="AD30">
        <f t="shared" si="1"/>
        <v>23.096840025200002</v>
      </c>
      <c r="AE30">
        <v>0</v>
      </c>
      <c r="AF30" s="24"/>
      <c r="AG30">
        <f t="shared" si="2"/>
        <v>23.096840025200002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0.46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14.392497000000001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7.29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0.18650097480000002</v>
      </c>
      <c r="AD31">
        <f t="shared" si="1"/>
        <v>22.015996025200003</v>
      </c>
      <c r="AE31">
        <v>0</v>
      </c>
      <c r="AF31" s="24"/>
      <c r="AG31">
        <f t="shared" si="2"/>
        <v>22.015996025200003</v>
      </c>
      <c r="AI31" s="34">
        <f>PXIL!M31</f>
        <v>0</v>
      </c>
      <c r="AJ31" s="34">
        <f>PXIL!S31</f>
        <v>0</v>
      </c>
      <c r="AK31" s="34">
        <f>RTM_IEX!M31</f>
        <v>0.1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0.42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14.392497000000001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6.72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0.1773449748</v>
      </c>
      <c r="AD32">
        <f t="shared" si="1"/>
        <v>20.935152025200001</v>
      </c>
      <c r="AE32">
        <v>0</v>
      </c>
      <c r="AF32" s="24"/>
      <c r="AG32">
        <f t="shared" si="2"/>
        <v>20.935152025200001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14.392497000000001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8.64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0.19347297479999997</v>
      </c>
      <c r="AD33">
        <f t="shared" si="1"/>
        <v>22.839024025200001</v>
      </c>
      <c r="AE33">
        <v>0</v>
      </c>
      <c r="AF33" s="24"/>
      <c r="AG33">
        <f t="shared" si="2"/>
        <v>22.839024025200001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14.392497000000001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5.97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0.1746569748</v>
      </c>
      <c r="AD34">
        <f t="shared" si="1"/>
        <v>20.6178400252</v>
      </c>
      <c r="AE34">
        <v>0</v>
      </c>
      <c r="AF34" s="24"/>
      <c r="AG34">
        <f t="shared" si="2"/>
        <v>20.6178400252</v>
      </c>
      <c r="AI34" s="34">
        <f>PXIL!M34</f>
        <v>0</v>
      </c>
      <c r="AJ34" s="34">
        <f>PXIL!S34</f>
        <v>0</v>
      </c>
      <c r="AK34" s="34">
        <f>RTM_IEX!M34</f>
        <v>0.43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14.392497000000001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4.29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0.16138497480000003</v>
      </c>
      <c r="AD35">
        <f t="shared" si="1"/>
        <v>19.051112025200002</v>
      </c>
      <c r="AE35">
        <v>0</v>
      </c>
      <c r="AF35" s="24"/>
      <c r="AG35">
        <f t="shared" si="2"/>
        <v>19.051112025200002</v>
      </c>
      <c r="AI35" s="34">
        <f>PXIL!M35</f>
        <v>0</v>
      </c>
      <c r="AJ35" s="34">
        <f>PXIL!S35</f>
        <v>0</v>
      </c>
      <c r="AK35" s="34">
        <f>RTM_IEX!M35</f>
        <v>0.53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14.392497000000001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3.99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0.16046097479999999</v>
      </c>
      <c r="AD36">
        <f t="shared" si="1"/>
        <v>18.9420360252</v>
      </c>
      <c r="AE36">
        <v>0</v>
      </c>
      <c r="AF36" s="24"/>
      <c r="AG36">
        <f t="shared" si="2"/>
        <v>18.9420360252</v>
      </c>
      <c r="AI36" s="34">
        <f>PXIL!M36</f>
        <v>0</v>
      </c>
      <c r="AJ36" s="34">
        <f>PXIL!S36</f>
        <v>0</v>
      </c>
      <c r="AK36" s="34">
        <f>RTM_IEX!M36</f>
        <v>0.72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14.392497000000001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2.4300000000000002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0.15088497480000002</v>
      </c>
      <c r="AD37">
        <f t="shared" si="1"/>
        <v>17.811612025200002</v>
      </c>
      <c r="AE37">
        <v>0</v>
      </c>
      <c r="AF37" s="24"/>
      <c r="AG37">
        <f t="shared" si="2"/>
        <v>17.811612025200002</v>
      </c>
      <c r="AI37" s="34">
        <f>PXIL!M37</f>
        <v>0</v>
      </c>
      <c r="AJ37" s="34">
        <f>PXIL!S37</f>
        <v>0</v>
      </c>
      <c r="AK37" s="34">
        <f>RTM_IEX!M37</f>
        <v>1.1399999999999999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14.392497000000001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2.2400000000000002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0.1494569748</v>
      </c>
      <c r="AD38">
        <f t="shared" si="1"/>
        <v>17.643040025200001</v>
      </c>
      <c r="AE38">
        <v>0</v>
      </c>
      <c r="AF38" s="24"/>
      <c r="AG38">
        <f t="shared" si="2"/>
        <v>17.643040025200001</v>
      </c>
      <c r="AI38" s="34">
        <f>PXIL!M38</f>
        <v>0</v>
      </c>
      <c r="AJ38" s="34">
        <f>PXIL!S38</f>
        <v>0</v>
      </c>
      <c r="AK38" s="34">
        <f>RTM_IEX!M38</f>
        <v>1.1599999999999999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14.392497000000001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3.34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0.1584449748</v>
      </c>
      <c r="AD39">
        <f t="shared" si="1"/>
        <v>18.704052025200003</v>
      </c>
      <c r="AE39">
        <v>0</v>
      </c>
      <c r="AF39" s="24"/>
      <c r="AG39">
        <f t="shared" si="2"/>
        <v>18.704052025200003</v>
      </c>
      <c r="AI39" s="34">
        <f>PXIL!M39</f>
        <v>0</v>
      </c>
      <c r="AJ39" s="34">
        <f>PXIL!S39</f>
        <v>0</v>
      </c>
      <c r="AK39" s="34">
        <f>RTM_IEX!M39</f>
        <v>1.1299999999999999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14.392497000000001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3.67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0.1618889748</v>
      </c>
      <c r="AD40">
        <f t="shared" si="1"/>
        <v>19.110608025200001</v>
      </c>
      <c r="AE40">
        <v>0</v>
      </c>
      <c r="AF40" s="24"/>
      <c r="AG40">
        <f t="shared" si="2"/>
        <v>19.110608025200001</v>
      </c>
      <c r="AI40" s="34">
        <f>PXIL!M40</f>
        <v>0</v>
      </c>
      <c r="AJ40" s="34">
        <f>PXIL!S40</f>
        <v>0</v>
      </c>
      <c r="AK40" s="34">
        <f>RTM_IEX!M40</f>
        <v>1.21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14.392497000000001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4.8600000000000003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0.1706249748</v>
      </c>
      <c r="AD41">
        <f t="shared" si="1"/>
        <v>20.141872025200001</v>
      </c>
      <c r="AE41">
        <v>0</v>
      </c>
      <c r="AF41" s="24"/>
      <c r="AG41">
        <f t="shared" si="2"/>
        <v>20.141872025200001</v>
      </c>
      <c r="AI41" s="34">
        <f>PXIL!M41</f>
        <v>0</v>
      </c>
      <c r="AJ41" s="34">
        <f>PXIL!S41</f>
        <v>0</v>
      </c>
      <c r="AK41" s="34">
        <f>RTM_IEX!M41</f>
        <v>1.06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14.392497000000001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3.95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0.16104897480000002</v>
      </c>
      <c r="AD42">
        <f t="shared" si="1"/>
        <v>19.0114480252</v>
      </c>
      <c r="AE42">
        <v>0</v>
      </c>
      <c r="AF42" s="24"/>
      <c r="AG42">
        <f t="shared" si="2"/>
        <v>19.0114480252</v>
      </c>
      <c r="AI42" s="34">
        <f>PXIL!M42</f>
        <v>0</v>
      </c>
      <c r="AJ42" s="34">
        <f>PXIL!S42</f>
        <v>0</v>
      </c>
      <c r="AK42" s="34">
        <f>RTM_IEX!M42</f>
        <v>0.83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14.392497000000001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4.28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0.1611329748</v>
      </c>
      <c r="AD43">
        <f t="shared" si="1"/>
        <v>19.0213640252</v>
      </c>
      <c r="AE43">
        <v>0</v>
      </c>
      <c r="AF43" s="24"/>
      <c r="AG43">
        <f t="shared" si="2"/>
        <v>19.0213640252</v>
      </c>
      <c r="AI43" s="34">
        <f>PXIL!M43</f>
        <v>0</v>
      </c>
      <c r="AJ43" s="34">
        <f>PXIL!S43</f>
        <v>0</v>
      </c>
      <c r="AK43" s="34">
        <f>RTM_IEX!M43</f>
        <v>0.51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14.392497000000001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6.09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0.1740689748</v>
      </c>
      <c r="AD44">
        <f t="shared" si="1"/>
        <v>20.5484280252</v>
      </c>
      <c r="AE44">
        <v>0</v>
      </c>
      <c r="AF44" s="24"/>
      <c r="AG44">
        <f t="shared" si="2"/>
        <v>20.5484280252</v>
      </c>
      <c r="AI44" s="34">
        <f>PXIL!M44</f>
        <v>0</v>
      </c>
      <c r="AJ44" s="34">
        <f>PXIL!S44</f>
        <v>0</v>
      </c>
      <c r="AK44" s="34">
        <f>RTM_IEX!M44</f>
        <v>0.24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14.392497000000001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6.52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0.17566497480000001</v>
      </c>
      <c r="AD45">
        <f t="shared" si="1"/>
        <v>20.736832025200002</v>
      </c>
      <c r="AE45">
        <v>0</v>
      </c>
      <c r="AF45" s="24"/>
      <c r="AG45">
        <f t="shared" si="2"/>
        <v>20.736832025200002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14.392497000000001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5.09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0.16365297480000002</v>
      </c>
      <c r="AD46">
        <f t="shared" si="1"/>
        <v>19.318844025200001</v>
      </c>
      <c r="AE46">
        <v>0</v>
      </c>
      <c r="AF46" s="24"/>
      <c r="AG46">
        <f t="shared" si="2"/>
        <v>19.318844025200001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14.392497000000001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2.21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0.1619729748</v>
      </c>
      <c r="AD47">
        <f t="shared" si="1"/>
        <v>19.120524025199998</v>
      </c>
      <c r="AE47">
        <v>0</v>
      </c>
      <c r="AF47" s="24"/>
      <c r="AG47">
        <f t="shared" si="2"/>
        <v>19.120524025199998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2.68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14.392497000000001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1.44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0.1550849748</v>
      </c>
      <c r="AD48">
        <f t="shared" si="1"/>
        <v>18.307412025199998</v>
      </c>
      <c r="AE48">
        <v>0</v>
      </c>
      <c r="AF48" s="24"/>
      <c r="AG48">
        <f t="shared" si="2"/>
        <v>18.307412025199998</v>
      </c>
      <c r="AI48" s="34">
        <f>PXIL!M48</f>
        <v>0</v>
      </c>
      <c r="AJ48" s="34">
        <f>PXIL!S48</f>
        <v>0</v>
      </c>
      <c r="AK48" s="34">
        <f>RTM_IEX!M48</f>
        <v>0.1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2.5299999999999998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14.392497000000001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0.15390897479999999</v>
      </c>
      <c r="AD49">
        <f t="shared" si="1"/>
        <v>18.168588025200002</v>
      </c>
      <c r="AE49">
        <v>0</v>
      </c>
      <c r="AF49" s="24"/>
      <c r="AG49">
        <f t="shared" si="2"/>
        <v>18.168588025200002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3.93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14.392497000000001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0.1555889748</v>
      </c>
      <c r="AD50">
        <f t="shared" si="1"/>
        <v>18.366908025200001</v>
      </c>
      <c r="AE50">
        <v>0</v>
      </c>
      <c r="AF50" s="24"/>
      <c r="AG50">
        <f t="shared" si="2"/>
        <v>18.366908025200001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4.13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14.392497000000001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0.1652489748</v>
      </c>
      <c r="AD51">
        <f t="shared" si="1"/>
        <v>19.507248025199999</v>
      </c>
      <c r="AE51">
        <v>0</v>
      </c>
      <c r="AF51" s="24"/>
      <c r="AG51">
        <f t="shared" si="2"/>
        <v>19.507248025199999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5.28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14.392497000000001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0.18540897480000001</v>
      </c>
      <c r="AD52">
        <f t="shared" si="1"/>
        <v>21.887088025199997</v>
      </c>
      <c r="AE52">
        <v>0</v>
      </c>
      <c r="AF52" s="24"/>
      <c r="AG52">
        <f t="shared" si="2"/>
        <v>21.887088025199997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7.68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14.392497000000001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0.17969697479999999</v>
      </c>
      <c r="AD53">
        <f t="shared" si="1"/>
        <v>21.2128000252</v>
      </c>
      <c r="AE53">
        <v>0</v>
      </c>
      <c r="AF53" s="24"/>
      <c r="AG53">
        <f t="shared" si="2"/>
        <v>21.2128000252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7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14.392497000000001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0.18540897480000001</v>
      </c>
      <c r="AD54">
        <f t="shared" si="1"/>
        <v>21.887088025199997</v>
      </c>
      <c r="AE54">
        <v>0</v>
      </c>
      <c r="AF54" s="24"/>
      <c r="AG54">
        <f t="shared" si="2"/>
        <v>21.887088025199997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7.68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14.392497000000001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0.1716329748</v>
      </c>
      <c r="AD55">
        <f t="shared" si="1"/>
        <v>20.2608640252</v>
      </c>
      <c r="AE55">
        <v>0</v>
      </c>
      <c r="AF55" s="24"/>
      <c r="AG55">
        <f t="shared" si="2"/>
        <v>20.2608640252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6.04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14.392497000000001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0.1740689748</v>
      </c>
      <c r="AD56">
        <f t="shared" si="1"/>
        <v>20.5484280252</v>
      </c>
      <c r="AE56">
        <v>0</v>
      </c>
      <c r="AF56" s="24"/>
      <c r="AG56">
        <f t="shared" si="2"/>
        <v>20.5484280252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6.33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14.392497000000001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0.20069697479999998</v>
      </c>
      <c r="AD57">
        <f t="shared" si="1"/>
        <v>23.691800025199999</v>
      </c>
      <c r="AE57">
        <v>0</v>
      </c>
      <c r="AF57" s="24"/>
      <c r="AG57">
        <f t="shared" si="2"/>
        <v>23.691800025199999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9.5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14.392497000000001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0.1901969748</v>
      </c>
      <c r="AD58">
        <f t="shared" si="1"/>
        <v>22.4523000252</v>
      </c>
      <c r="AE58">
        <v>0</v>
      </c>
      <c r="AF58" s="24"/>
      <c r="AG58">
        <f t="shared" si="2"/>
        <v>22.4523000252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8.25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14.392497000000001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0.1926329748</v>
      </c>
      <c r="AD59">
        <f t="shared" si="1"/>
        <v>22.739864025199999</v>
      </c>
      <c r="AE59">
        <v>0</v>
      </c>
      <c r="AF59" s="24"/>
      <c r="AG59">
        <f t="shared" si="2"/>
        <v>22.739864025199999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8.5399999999999991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14.392497000000001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0.20069697479999998</v>
      </c>
      <c r="AD60">
        <f t="shared" si="1"/>
        <v>23.691800025199999</v>
      </c>
      <c r="AE60">
        <v>0</v>
      </c>
      <c r="AF60" s="24"/>
      <c r="AG60">
        <f t="shared" si="2"/>
        <v>23.691800025199999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9.5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14.392497000000001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0.20069697479999998</v>
      </c>
      <c r="AD61">
        <f t="shared" si="1"/>
        <v>23.691800025199999</v>
      </c>
      <c r="AE61">
        <v>0</v>
      </c>
      <c r="AF61" s="24"/>
      <c r="AG61">
        <f t="shared" si="2"/>
        <v>23.691800025199999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9.5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14.392497000000001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0.18213297480000001</v>
      </c>
      <c r="AD62">
        <f t="shared" si="1"/>
        <v>21.5003640252</v>
      </c>
      <c r="AE62">
        <v>0</v>
      </c>
      <c r="AF62" s="24"/>
      <c r="AG62">
        <f t="shared" si="2"/>
        <v>21.5003640252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7.29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14.392497000000001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0.17331297479999999</v>
      </c>
      <c r="AD63">
        <f t="shared" si="1"/>
        <v>20.459184025199999</v>
      </c>
      <c r="AE63">
        <v>0</v>
      </c>
      <c r="AF63" s="24"/>
      <c r="AG63">
        <f t="shared" si="2"/>
        <v>20.459184025199999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6.24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14.392497000000001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0.20069697479999998</v>
      </c>
      <c r="AD64">
        <f t="shared" si="1"/>
        <v>23.691800025199999</v>
      </c>
      <c r="AE64">
        <v>0</v>
      </c>
      <c r="AF64" s="24"/>
      <c r="AG64">
        <f t="shared" si="2"/>
        <v>23.691800025199999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9.5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14.392497000000001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0.20069697479999998</v>
      </c>
      <c r="AD65">
        <f t="shared" si="1"/>
        <v>23.691800025199999</v>
      </c>
      <c r="AE65">
        <v>0</v>
      </c>
      <c r="AF65" s="24"/>
      <c r="AG65">
        <f t="shared" si="2"/>
        <v>23.691800025199999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9.5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14.392497000000001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0.19506897480000002</v>
      </c>
      <c r="AD66">
        <f t="shared" si="1"/>
        <v>23.027428025199999</v>
      </c>
      <c r="AE66">
        <v>0</v>
      </c>
      <c r="AF66" s="24"/>
      <c r="AG66">
        <f t="shared" si="2"/>
        <v>23.027428025199999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8.83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14.392497000000001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0.18776097479999998</v>
      </c>
      <c r="AD67">
        <f t="shared" si="1"/>
        <v>22.1647360252</v>
      </c>
      <c r="AE67">
        <v>0</v>
      </c>
      <c r="AF67" s="24"/>
      <c r="AG67">
        <f t="shared" si="2"/>
        <v>22.1647360252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7.96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14.392497000000001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0.18616497479999999</v>
      </c>
      <c r="AD68">
        <f t="shared" ref="AD68:AD98" si="4">SUM(B68:AB68,AI68:AT68)-AC68</f>
        <v>21.976332025200001</v>
      </c>
      <c r="AE68">
        <v>0</v>
      </c>
      <c r="AF68" s="24"/>
      <c r="AG68">
        <f t="shared" ref="AG68:AG98" si="5">SUM(AD68:AF68)</f>
        <v>21.976332025200001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7.77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14.392497000000001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0.18213297480000001</v>
      </c>
      <c r="AD69">
        <f t="shared" si="4"/>
        <v>21.5003640252</v>
      </c>
      <c r="AE69">
        <v>0</v>
      </c>
      <c r="AF69" s="24"/>
      <c r="AG69">
        <f t="shared" si="5"/>
        <v>21.5003640252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7.29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14.392497000000001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0.18456897480000001</v>
      </c>
      <c r="AD70">
        <f t="shared" si="4"/>
        <v>21.787928025199999</v>
      </c>
      <c r="AE70">
        <v>0</v>
      </c>
      <c r="AF70" s="24"/>
      <c r="AG70">
        <f t="shared" si="5"/>
        <v>21.787928025199999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7.58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14.392497000000001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3.65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0.20069697479999998</v>
      </c>
      <c r="AD71">
        <f t="shared" si="4"/>
        <v>23.691800025199999</v>
      </c>
      <c r="AE71">
        <v>0</v>
      </c>
      <c r="AF71" s="24"/>
      <c r="AG71">
        <f t="shared" si="5"/>
        <v>23.691800025199999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5.85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14.392497000000001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4.51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0.1770089748</v>
      </c>
      <c r="AD72">
        <f t="shared" si="4"/>
        <v>20.895488025199999</v>
      </c>
      <c r="AE72">
        <v>0</v>
      </c>
      <c r="AF72" s="24"/>
      <c r="AG72">
        <f t="shared" si="5"/>
        <v>20.895488025199999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2.17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14.392497000000001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7.96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0.19095297479999998</v>
      </c>
      <c r="AD73">
        <f t="shared" si="4"/>
        <v>22.541544025200004</v>
      </c>
      <c r="AE73">
        <v>0</v>
      </c>
      <c r="AF73" s="24"/>
      <c r="AG73">
        <f t="shared" si="5"/>
        <v>22.541544025200004</v>
      </c>
      <c r="AI73" s="34">
        <f>PXIL!M73</f>
        <v>0</v>
      </c>
      <c r="AJ73" s="34">
        <f>PXIL!S73</f>
        <v>0</v>
      </c>
      <c r="AK73" s="34">
        <f>RTM_IEX!M73</f>
        <v>0.01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0.37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14.392497000000001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6.55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0.17986497479999999</v>
      </c>
      <c r="AD74">
        <f t="shared" si="4"/>
        <v>21.232632025200001</v>
      </c>
      <c r="AE74">
        <v>0</v>
      </c>
      <c r="AF74" s="24"/>
      <c r="AG74">
        <f t="shared" si="5"/>
        <v>21.232632025200001</v>
      </c>
      <c r="AI74" s="34">
        <f>PXIL!M74</f>
        <v>0</v>
      </c>
      <c r="AJ74" s="34">
        <f>PXIL!S74</f>
        <v>0</v>
      </c>
      <c r="AK74" s="34">
        <f>RTM_IEX!M74</f>
        <v>0.21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0.26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14.392497000000001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7.05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0.18297297479999999</v>
      </c>
      <c r="AD75">
        <f t="shared" si="4"/>
        <v>21.599524025200001</v>
      </c>
      <c r="AE75">
        <v>0</v>
      </c>
      <c r="AF75" s="24"/>
      <c r="AG75">
        <f t="shared" si="5"/>
        <v>21.599524025200001</v>
      </c>
      <c r="AI75" s="34">
        <f>PXIL!M75</f>
        <v>0</v>
      </c>
      <c r="AJ75" s="34">
        <f>PXIL!S75</f>
        <v>0</v>
      </c>
      <c r="AK75" s="34">
        <f>RTM_IEX!M75</f>
        <v>0.2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0.14000000000000001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14.392497000000001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5.4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0.16911297479999998</v>
      </c>
      <c r="AD76">
        <f t="shared" si="4"/>
        <v>19.9633840252</v>
      </c>
      <c r="AE76">
        <v>0</v>
      </c>
      <c r="AF76" s="24"/>
      <c r="AG76">
        <f t="shared" si="5"/>
        <v>19.9633840252</v>
      </c>
      <c r="AI76" s="34">
        <f>PXIL!M76</f>
        <v>0</v>
      </c>
      <c r="AJ76" s="34">
        <f>PXIL!S76</f>
        <v>0</v>
      </c>
      <c r="AK76" s="34">
        <f>RTM_IEX!M76</f>
        <v>0.23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0.11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14.392497000000001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6.39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0.17759697479999997</v>
      </c>
      <c r="AD77">
        <f t="shared" si="4"/>
        <v>20.964900025199999</v>
      </c>
      <c r="AE77">
        <v>0</v>
      </c>
      <c r="AF77" s="24"/>
      <c r="AG77">
        <f t="shared" si="5"/>
        <v>20.964900025199999</v>
      </c>
      <c r="AI77" s="34">
        <f>PXIL!M77</f>
        <v>0</v>
      </c>
      <c r="AJ77" s="34">
        <f>PXIL!S77</f>
        <v>0</v>
      </c>
      <c r="AK77" s="34">
        <f>RTM_IEX!M77</f>
        <v>0.24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0.12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14.392497000000001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5.97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0.1741529748</v>
      </c>
      <c r="AD78">
        <f t="shared" si="4"/>
        <v>20.558344025200004</v>
      </c>
      <c r="AE78">
        <v>0</v>
      </c>
      <c r="AF78" s="24"/>
      <c r="AG78">
        <f t="shared" si="5"/>
        <v>20.558344025200004</v>
      </c>
      <c r="AI78" s="34">
        <f>PXIL!M78</f>
        <v>0</v>
      </c>
      <c r="AJ78" s="34">
        <f>PXIL!S78</f>
        <v>0</v>
      </c>
      <c r="AK78" s="34">
        <f>RTM_IEX!M78</f>
        <v>0.25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0.12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14.392497000000001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6.69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0.17894097479999999</v>
      </c>
      <c r="AD79">
        <f t="shared" si="4"/>
        <v>21.123556025199999</v>
      </c>
      <c r="AE79">
        <v>0</v>
      </c>
      <c r="AF79" s="24"/>
      <c r="AG79">
        <f t="shared" si="5"/>
        <v>21.123556025199999</v>
      </c>
      <c r="AI79" s="34">
        <f>PXIL!M79</f>
        <v>0</v>
      </c>
      <c r="AJ79" s="34">
        <f>PXIL!S79</f>
        <v>0</v>
      </c>
      <c r="AK79" s="34">
        <f>RTM_IEX!M79</f>
        <v>0.22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14.392497000000001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5.8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0.17196897479999998</v>
      </c>
      <c r="AD80">
        <f t="shared" si="4"/>
        <v>20.300528025200002</v>
      </c>
      <c r="AE80">
        <v>0</v>
      </c>
      <c r="AF80" s="24"/>
      <c r="AG80">
        <f t="shared" si="5"/>
        <v>20.300528025200002</v>
      </c>
      <c r="AI80" s="34">
        <f>PXIL!M80</f>
        <v>0</v>
      </c>
      <c r="AJ80" s="34">
        <f>PXIL!S80</f>
        <v>0</v>
      </c>
      <c r="AK80" s="34">
        <f>RTM_IEX!M80</f>
        <v>0.28000000000000003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14.392497000000001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8.8800000000000008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0.1959929748</v>
      </c>
      <c r="AD81">
        <f t="shared" si="4"/>
        <v>23.136504025200001</v>
      </c>
      <c r="AE81">
        <v>0</v>
      </c>
      <c r="AF81" s="24"/>
      <c r="AG81">
        <f t="shared" si="5"/>
        <v>23.136504025200001</v>
      </c>
      <c r="AI81" s="34">
        <f>PXIL!M81</f>
        <v>0</v>
      </c>
      <c r="AJ81" s="34">
        <f>PXIL!S81</f>
        <v>0</v>
      </c>
      <c r="AK81" s="34">
        <f>RTM_IEX!M81</f>
        <v>0.06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14.392497000000001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9.5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0.20069697479999998</v>
      </c>
      <c r="AD82">
        <f t="shared" si="4"/>
        <v>23.691800025199999</v>
      </c>
      <c r="AE82">
        <v>0</v>
      </c>
      <c r="AF82" s="24"/>
      <c r="AG82">
        <f t="shared" si="5"/>
        <v>23.691800025199999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14.392497000000001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9.5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0.20069697479999998</v>
      </c>
      <c r="AD83">
        <f t="shared" si="4"/>
        <v>23.691800025199999</v>
      </c>
      <c r="AE83">
        <v>0</v>
      </c>
      <c r="AF83" s="24"/>
      <c r="AG83">
        <f t="shared" si="5"/>
        <v>23.691800025199999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14.392497000000001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9.5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0.20069697479999998</v>
      </c>
      <c r="AD84">
        <f t="shared" si="4"/>
        <v>23.691800025199999</v>
      </c>
      <c r="AE84">
        <v>0</v>
      </c>
      <c r="AF84" s="24"/>
      <c r="AG84">
        <f t="shared" si="5"/>
        <v>23.691800025199999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14.392497000000001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9.5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0.20069697479999998</v>
      </c>
      <c r="AD85">
        <f t="shared" si="4"/>
        <v>23.691800025199999</v>
      </c>
      <c r="AE85">
        <v>0</v>
      </c>
      <c r="AF85" s="24"/>
      <c r="AG85">
        <f t="shared" si="5"/>
        <v>23.691800025199999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14.392497000000001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6.24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0.20052897479999998</v>
      </c>
      <c r="AD86">
        <f t="shared" si="4"/>
        <v>23.671968025200002</v>
      </c>
      <c r="AE86">
        <v>0</v>
      </c>
      <c r="AF86" s="24"/>
      <c r="AG86">
        <f t="shared" si="5"/>
        <v>23.671968025200002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3.24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14.392497000000001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9.5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0.20069697479999998</v>
      </c>
      <c r="AD87">
        <f t="shared" si="4"/>
        <v>23.691800025199999</v>
      </c>
      <c r="AE87">
        <v>0</v>
      </c>
      <c r="AF87" s="24"/>
      <c r="AG87">
        <f t="shared" si="5"/>
        <v>23.691800025199999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14.392497000000001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0.20069697479999998</v>
      </c>
      <c r="AD88">
        <f t="shared" si="4"/>
        <v>23.691800025199999</v>
      </c>
      <c r="AE88">
        <v>0</v>
      </c>
      <c r="AF88" s="24"/>
      <c r="AG88">
        <f t="shared" si="5"/>
        <v>23.691800025199999</v>
      </c>
      <c r="AI88" s="34">
        <f>PXIL!M88</f>
        <v>0</v>
      </c>
      <c r="AJ88" s="34">
        <f>PXIL!S88</f>
        <v>0</v>
      </c>
      <c r="AK88" s="34">
        <f>RTM_IEX!M88</f>
        <v>9.5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14.392497000000001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2.6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0.1959089748</v>
      </c>
      <c r="AD89">
        <f t="shared" si="4"/>
        <v>23.1265880252</v>
      </c>
      <c r="AE89">
        <v>0</v>
      </c>
      <c r="AF89" s="24"/>
      <c r="AG89">
        <f t="shared" si="5"/>
        <v>23.1265880252</v>
      </c>
      <c r="AI89" s="34">
        <f>PXIL!M89</f>
        <v>0</v>
      </c>
      <c r="AJ89" s="34">
        <f>PXIL!S89</f>
        <v>0</v>
      </c>
      <c r="AK89" s="34">
        <f>RTM_IEX!M89</f>
        <v>6.33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14.392497000000001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5.35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0.17230497479999998</v>
      </c>
      <c r="AD90">
        <f t="shared" si="4"/>
        <v>20.3401920252</v>
      </c>
      <c r="AE90">
        <v>0</v>
      </c>
      <c r="AF90" s="24"/>
      <c r="AG90">
        <f t="shared" si="5"/>
        <v>20.3401920252</v>
      </c>
      <c r="AI90" s="34">
        <f>PXIL!M90</f>
        <v>0</v>
      </c>
      <c r="AJ90" s="34">
        <f>PXIL!S90</f>
        <v>0</v>
      </c>
      <c r="AK90" s="34">
        <f>RTM_IEX!M90</f>
        <v>0.77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14.392497000000001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6.24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0.17331297479999999</v>
      </c>
      <c r="AD91">
        <f t="shared" si="4"/>
        <v>20.459184025199999</v>
      </c>
      <c r="AE91">
        <v>0</v>
      </c>
      <c r="AF91" s="24"/>
      <c r="AG91">
        <f t="shared" si="5"/>
        <v>20.459184025199999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14.392497000000001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7.96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0.18776097479999998</v>
      </c>
      <c r="AD92">
        <f t="shared" si="4"/>
        <v>22.1647360252</v>
      </c>
      <c r="AE92">
        <v>0</v>
      </c>
      <c r="AF92" s="24"/>
      <c r="AG92">
        <f t="shared" si="5"/>
        <v>22.1647360252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14.392497000000001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7.1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0.1805369748</v>
      </c>
      <c r="AD93">
        <f t="shared" si="4"/>
        <v>21.311960025200001</v>
      </c>
      <c r="AE93">
        <v>0</v>
      </c>
      <c r="AF93" s="24"/>
      <c r="AG93">
        <f t="shared" si="5"/>
        <v>21.311960025200001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14.392497000000001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6.04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0.1716329748</v>
      </c>
      <c r="AD94">
        <f t="shared" si="4"/>
        <v>20.2608640252</v>
      </c>
      <c r="AE94">
        <v>0</v>
      </c>
      <c r="AF94" s="24"/>
      <c r="AG94">
        <f t="shared" si="5"/>
        <v>20.2608640252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14.392497000000001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8.5399999999999991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0.19263297479999997</v>
      </c>
      <c r="AD95">
        <f t="shared" si="4"/>
        <v>22.739864025199999</v>
      </c>
      <c r="AE95">
        <v>0</v>
      </c>
      <c r="AF95" s="24"/>
      <c r="AG95">
        <f t="shared" si="5"/>
        <v>22.739864025199999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14.392497000000001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9.5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0.20069697479999998</v>
      </c>
      <c r="AD96">
        <f t="shared" si="4"/>
        <v>23.691800025199999</v>
      </c>
      <c r="AE96">
        <v>0</v>
      </c>
      <c r="AF96" s="24"/>
      <c r="AG96">
        <f t="shared" si="5"/>
        <v>23.691800025199999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14.392497000000001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5.47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0.16684497479999999</v>
      </c>
      <c r="AD97">
        <f t="shared" si="4"/>
        <v>19.695652025200001</v>
      </c>
      <c r="AE97">
        <v>0</v>
      </c>
      <c r="AF97" s="24"/>
      <c r="AG97">
        <f t="shared" si="5"/>
        <v>19.695652025200001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14.392497000000001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3.17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0.14752497479999999</v>
      </c>
      <c r="AD98">
        <f t="shared" si="4"/>
        <v>17.414972025200001</v>
      </c>
      <c r="AE98">
        <v>0</v>
      </c>
      <c r="AF98" s="24"/>
      <c r="AG98">
        <f t="shared" si="5"/>
        <v>17.414972025200001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0.34338047200000066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9.1887500000000039E-2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4.1115729647999977E-3</v>
      </c>
      <c r="AD99">
        <f t="shared" si="6"/>
        <v>0.48536139903520037</v>
      </c>
      <c r="AE99">
        <f t="shared" ref="AE99:AT99" si="8">SUM(AE3:AE98)/4000</f>
        <v>0</v>
      </c>
      <c r="AG99">
        <f t="shared" si="8"/>
        <v>0.48536139903520037</v>
      </c>
      <c r="AI99">
        <f t="shared" si="8"/>
        <v>0</v>
      </c>
      <c r="AJ99">
        <f t="shared" si="8"/>
        <v>0</v>
      </c>
      <c r="AK99">
        <f t="shared" si="8"/>
        <v>6.8899999999999994E-3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4.7315000000000003E-2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45304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'[1]13'!B5</f>
        <v>265</v>
      </c>
      <c r="C3" s="16">
        <f>'[1]13'!C5</f>
        <v>0</v>
      </c>
      <c r="D3" s="16">
        <f>'[1]13'!D5</f>
        <v>75</v>
      </c>
      <c r="E3" s="16">
        <f>'[1]13'!E5</f>
        <v>0</v>
      </c>
      <c r="F3" s="15">
        <f>SUM(B3:E3)</f>
        <v>340</v>
      </c>
      <c r="G3" s="15">
        <f>'[1]13'!H5</f>
        <v>0</v>
      </c>
      <c r="H3" s="16">
        <f>'[1]13'!I5</f>
        <v>0</v>
      </c>
      <c r="I3" s="16">
        <f>'[1]13'!J5</f>
        <v>0</v>
      </c>
      <c r="J3" s="16">
        <f>'[1]13'!K5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'[1]13'!B6</f>
        <v>265</v>
      </c>
      <c r="C4" s="16">
        <f>'[1]13'!C6</f>
        <v>0</v>
      </c>
      <c r="D4" s="16">
        <f>'[1]13'!D6</f>
        <v>75</v>
      </c>
      <c r="E4" s="16">
        <f>'[1]13'!E6</f>
        <v>0</v>
      </c>
      <c r="F4" s="15">
        <f>SUM(B4:E4)</f>
        <v>340</v>
      </c>
      <c r="G4" s="15">
        <f>'[1]13'!H6</f>
        <v>0</v>
      </c>
      <c r="H4" s="16">
        <f>'[1]13'!I6</f>
        <v>0</v>
      </c>
      <c r="I4" s="16">
        <f>'[1]13'!J6</f>
        <v>0</v>
      </c>
      <c r="J4" s="16">
        <f>'[1]13'!K6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'[1]13'!B7</f>
        <v>265</v>
      </c>
      <c r="C5" s="16">
        <f>'[1]13'!C7</f>
        <v>0</v>
      </c>
      <c r="D5" s="16">
        <f>'[1]13'!D7</f>
        <v>75</v>
      </c>
      <c r="E5" s="16">
        <f>'[1]13'!E7</f>
        <v>0</v>
      </c>
      <c r="F5" s="15">
        <f t="shared" ref="F5:F68" si="6">SUM(B5:E5)</f>
        <v>340</v>
      </c>
      <c r="G5" s="15">
        <f>'[1]13'!H7</f>
        <v>0</v>
      </c>
      <c r="H5" s="16">
        <f>'[1]13'!I7</f>
        <v>0</v>
      </c>
      <c r="I5" s="16">
        <f>'[1]13'!J7</f>
        <v>0</v>
      </c>
      <c r="J5" s="16">
        <f>'[1]13'!K7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'[1]13'!B8</f>
        <v>265</v>
      </c>
      <c r="C6" s="16">
        <f>'[1]13'!C8</f>
        <v>0</v>
      </c>
      <c r="D6" s="16">
        <f>'[1]13'!D8</f>
        <v>75</v>
      </c>
      <c r="E6" s="16">
        <f>'[1]13'!E8</f>
        <v>0</v>
      </c>
      <c r="F6" s="15">
        <f t="shared" si="6"/>
        <v>340</v>
      </c>
      <c r="G6" s="15">
        <f>'[1]13'!H8</f>
        <v>0</v>
      </c>
      <c r="H6" s="16">
        <f>'[1]13'!I8</f>
        <v>0</v>
      </c>
      <c r="I6" s="16">
        <f>'[1]13'!J8</f>
        <v>0</v>
      </c>
      <c r="J6" s="16">
        <f>'[1]13'!K8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'[1]13'!B9</f>
        <v>265</v>
      </c>
      <c r="C7" s="16">
        <f>'[1]13'!C9</f>
        <v>0</v>
      </c>
      <c r="D7" s="16">
        <f>'[1]13'!D9</f>
        <v>75</v>
      </c>
      <c r="E7" s="16">
        <f>'[1]13'!E9</f>
        <v>0</v>
      </c>
      <c r="F7" s="15">
        <f t="shared" si="6"/>
        <v>340</v>
      </c>
      <c r="G7" s="15">
        <f>'[1]13'!H9</f>
        <v>0</v>
      </c>
      <c r="H7" s="16">
        <f>'[1]13'!I9</f>
        <v>0</v>
      </c>
      <c r="I7" s="16">
        <f>'[1]13'!J9</f>
        <v>0</v>
      </c>
      <c r="J7" s="16">
        <f>'[1]13'!K9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'[1]13'!B10</f>
        <v>265</v>
      </c>
      <c r="C8" s="16">
        <f>'[1]13'!C10</f>
        <v>0</v>
      </c>
      <c r="D8" s="16">
        <f>'[1]13'!D10</f>
        <v>75</v>
      </c>
      <c r="E8" s="16">
        <f>'[1]13'!E10</f>
        <v>0</v>
      </c>
      <c r="F8" s="15">
        <f t="shared" si="6"/>
        <v>340</v>
      </c>
      <c r="G8" s="15">
        <f>'[1]13'!H10</f>
        <v>0</v>
      </c>
      <c r="H8" s="16">
        <f>'[1]13'!I10</f>
        <v>0</v>
      </c>
      <c r="I8" s="16">
        <f>'[1]13'!J10</f>
        <v>0</v>
      </c>
      <c r="J8" s="16">
        <f>'[1]13'!K10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'[1]13'!B11</f>
        <v>265</v>
      </c>
      <c r="C9" s="16">
        <f>'[1]13'!C11</f>
        <v>0</v>
      </c>
      <c r="D9" s="16">
        <f>'[1]13'!D11</f>
        <v>75</v>
      </c>
      <c r="E9" s="16">
        <f>'[1]13'!E11</f>
        <v>0</v>
      </c>
      <c r="F9" s="15">
        <f t="shared" si="6"/>
        <v>340</v>
      </c>
      <c r="G9" s="15">
        <f>'[1]13'!H11</f>
        <v>0</v>
      </c>
      <c r="H9" s="16">
        <f>'[1]13'!I11</f>
        <v>0</v>
      </c>
      <c r="I9" s="16">
        <f>'[1]13'!J11</f>
        <v>0</v>
      </c>
      <c r="J9" s="16">
        <f>'[1]13'!K11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'[1]13'!B12</f>
        <v>265</v>
      </c>
      <c r="C10" s="16">
        <f>'[1]13'!C12</f>
        <v>0</v>
      </c>
      <c r="D10" s="16">
        <f>'[1]13'!D12</f>
        <v>75</v>
      </c>
      <c r="E10" s="16">
        <f>'[1]13'!E12</f>
        <v>0</v>
      </c>
      <c r="F10" s="15">
        <f t="shared" si="6"/>
        <v>340</v>
      </c>
      <c r="G10" s="15">
        <f>'[1]13'!H12</f>
        <v>0</v>
      </c>
      <c r="H10" s="16">
        <f>'[1]13'!I12</f>
        <v>0</v>
      </c>
      <c r="I10" s="16">
        <f>'[1]13'!J12</f>
        <v>0</v>
      </c>
      <c r="J10" s="16">
        <f>'[1]13'!K12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'[1]13'!B13</f>
        <v>265</v>
      </c>
      <c r="C11" s="16">
        <f>'[1]13'!C13</f>
        <v>0</v>
      </c>
      <c r="D11" s="16">
        <f>'[1]13'!D13</f>
        <v>75</v>
      </c>
      <c r="E11" s="16">
        <f>'[1]13'!E13</f>
        <v>0</v>
      </c>
      <c r="F11" s="15">
        <f t="shared" si="6"/>
        <v>340</v>
      </c>
      <c r="G11" s="15">
        <f>'[1]13'!H13</f>
        <v>0</v>
      </c>
      <c r="H11" s="16">
        <f>'[1]13'!I13</f>
        <v>0</v>
      </c>
      <c r="I11" s="16">
        <f>'[1]13'!J13</f>
        <v>0</v>
      </c>
      <c r="J11" s="16">
        <f>'[1]13'!K13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'[1]13'!B14</f>
        <v>265</v>
      </c>
      <c r="C12" s="16">
        <f>'[1]13'!C14</f>
        <v>0</v>
      </c>
      <c r="D12" s="16">
        <f>'[1]13'!D14</f>
        <v>75</v>
      </c>
      <c r="E12" s="16">
        <f>'[1]13'!E14</f>
        <v>0</v>
      </c>
      <c r="F12" s="15">
        <f t="shared" si="6"/>
        <v>340</v>
      </c>
      <c r="G12" s="15">
        <f>'[1]13'!H14</f>
        <v>0</v>
      </c>
      <c r="H12" s="16">
        <f>'[1]13'!I14</f>
        <v>0</v>
      </c>
      <c r="I12" s="16">
        <f>'[1]13'!J14</f>
        <v>0</v>
      </c>
      <c r="J12" s="16">
        <f>'[1]13'!K14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'[1]13'!B15</f>
        <v>265</v>
      </c>
      <c r="C13" s="16">
        <f>'[1]13'!C15</f>
        <v>0</v>
      </c>
      <c r="D13" s="16">
        <f>'[1]13'!D15</f>
        <v>75</v>
      </c>
      <c r="E13" s="16">
        <f>'[1]13'!E15</f>
        <v>0</v>
      </c>
      <c r="F13" s="15">
        <f t="shared" si="6"/>
        <v>340</v>
      </c>
      <c r="G13" s="15">
        <f>'[1]13'!H15</f>
        <v>0</v>
      </c>
      <c r="H13" s="16">
        <f>'[1]13'!I15</f>
        <v>0</v>
      </c>
      <c r="I13" s="16">
        <f>'[1]13'!J15</f>
        <v>0</v>
      </c>
      <c r="J13" s="16">
        <f>'[1]13'!K15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'[1]13'!B16</f>
        <v>265</v>
      </c>
      <c r="C14" s="16">
        <f>'[1]13'!C16</f>
        <v>0</v>
      </c>
      <c r="D14" s="16">
        <f>'[1]13'!D16</f>
        <v>75</v>
      </c>
      <c r="E14" s="16">
        <f>'[1]13'!E16</f>
        <v>0</v>
      </c>
      <c r="F14" s="15">
        <f t="shared" si="6"/>
        <v>340</v>
      </c>
      <c r="G14" s="15">
        <f>'[1]13'!H16</f>
        <v>0</v>
      </c>
      <c r="H14" s="16">
        <f>'[1]13'!I16</f>
        <v>0</v>
      </c>
      <c r="I14" s="16">
        <f>'[1]13'!J16</f>
        <v>0</v>
      </c>
      <c r="J14" s="16">
        <f>'[1]13'!K16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'[1]13'!B17</f>
        <v>265</v>
      </c>
      <c r="C15" s="16">
        <f>'[1]13'!C17</f>
        <v>0</v>
      </c>
      <c r="D15" s="16">
        <f>'[1]13'!D17</f>
        <v>75</v>
      </c>
      <c r="E15" s="16">
        <f>'[1]13'!E17</f>
        <v>0</v>
      </c>
      <c r="F15" s="15">
        <f t="shared" si="6"/>
        <v>340</v>
      </c>
      <c r="G15" s="15">
        <f>'[1]13'!H17</f>
        <v>0</v>
      </c>
      <c r="H15" s="16">
        <f>'[1]13'!I17</f>
        <v>0</v>
      </c>
      <c r="I15" s="16">
        <f>'[1]13'!J17</f>
        <v>0</v>
      </c>
      <c r="J15" s="16">
        <f>'[1]13'!K17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'[1]13'!B18</f>
        <v>265</v>
      </c>
      <c r="C16" s="16">
        <f>'[1]13'!C18</f>
        <v>0</v>
      </c>
      <c r="D16" s="16">
        <f>'[1]13'!D18</f>
        <v>75</v>
      </c>
      <c r="E16" s="16">
        <f>'[1]13'!E18</f>
        <v>0</v>
      </c>
      <c r="F16" s="15">
        <f t="shared" si="6"/>
        <v>340</v>
      </c>
      <c r="G16" s="15">
        <f>'[1]13'!H18</f>
        <v>0</v>
      </c>
      <c r="H16" s="16">
        <f>'[1]13'!I18</f>
        <v>0</v>
      </c>
      <c r="I16" s="16">
        <f>'[1]13'!J18</f>
        <v>0</v>
      </c>
      <c r="J16" s="16">
        <f>'[1]13'!K18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'[1]13'!B19</f>
        <v>265</v>
      </c>
      <c r="C17" s="16">
        <f>'[1]13'!C19</f>
        <v>0</v>
      </c>
      <c r="D17" s="16">
        <f>'[1]13'!D19</f>
        <v>75</v>
      </c>
      <c r="E17" s="16">
        <f>'[1]13'!E19</f>
        <v>0</v>
      </c>
      <c r="F17" s="15">
        <f t="shared" si="6"/>
        <v>340</v>
      </c>
      <c r="G17" s="15">
        <f>'[1]13'!H19</f>
        <v>0</v>
      </c>
      <c r="H17" s="16">
        <f>'[1]13'!I19</f>
        <v>0</v>
      </c>
      <c r="I17" s="16">
        <f>'[1]13'!J19</f>
        <v>0</v>
      </c>
      <c r="J17" s="16">
        <f>'[1]13'!K19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'[1]13'!B20</f>
        <v>265</v>
      </c>
      <c r="C18" s="16">
        <f>'[1]13'!C20</f>
        <v>0</v>
      </c>
      <c r="D18" s="16">
        <f>'[1]13'!D20</f>
        <v>75</v>
      </c>
      <c r="E18" s="16">
        <f>'[1]13'!E20</f>
        <v>0</v>
      </c>
      <c r="F18" s="15">
        <f t="shared" si="6"/>
        <v>340</v>
      </c>
      <c r="G18" s="15">
        <f>'[1]13'!H20</f>
        <v>0</v>
      </c>
      <c r="H18" s="16">
        <f>'[1]13'!I20</f>
        <v>0</v>
      </c>
      <c r="I18" s="16">
        <f>'[1]13'!J20</f>
        <v>0</v>
      </c>
      <c r="J18" s="16">
        <f>'[1]13'!K20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'[1]13'!B21</f>
        <v>265</v>
      </c>
      <c r="C19" s="16">
        <f>'[1]13'!C21</f>
        <v>0</v>
      </c>
      <c r="D19" s="16">
        <f>'[1]13'!D21</f>
        <v>75</v>
      </c>
      <c r="E19" s="16">
        <f>'[1]13'!E21</f>
        <v>0</v>
      </c>
      <c r="F19" s="15">
        <f t="shared" si="6"/>
        <v>340</v>
      </c>
      <c r="G19" s="15">
        <f>'[1]13'!H21</f>
        <v>0</v>
      </c>
      <c r="H19" s="16">
        <f>'[1]13'!I21</f>
        <v>0</v>
      </c>
      <c r="I19" s="16">
        <f>'[1]13'!J21</f>
        <v>0</v>
      </c>
      <c r="J19" s="16">
        <f>'[1]13'!K21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'[1]13'!B22</f>
        <v>265</v>
      </c>
      <c r="C20" s="16">
        <f>'[1]13'!C22</f>
        <v>0</v>
      </c>
      <c r="D20" s="16">
        <f>'[1]13'!D22</f>
        <v>75</v>
      </c>
      <c r="E20" s="16">
        <f>'[1]13'!E22</f>
        <v>0</v>
      </c>
      <c r="F20" s="15">
        <f t="shared" si="6"/>
        <v>340</v>
      </c>
      <c r="G20" s="15">
        <f>'[1]13'!H22</f>
        <v>0</v>
      </c>
      <c r="H20" s="16">
        <f>'[1]13'!I22</f>
        <v>0</v>
      </c>
      <c r="I20" s="16">
        <f>'[1]13'!J22</f>
        <v>0</v>
      </c>
      <c r="J20" s="16">
        <f>'[1]13'!K22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'[1]13'!B23</f>
        <v>265</v>
      </c>
      <c r="C21" s="16">
        <f>'[1]13'!C23</f>
        <v>0</v>
      </c>
      <c r="D21" s="16">
        <f>'[1]13'!D23</f>
        <v>75</v>
      </c>
      <c r="E21" s="16">
        <f>'[1]13'!E23</f>
        <v>0</v>
      </c>
      <c r="F21" s="15">
        <f t="shared" si="6"/>
        <v>340</v>
      </c>
      <c r="G21" s="15">
        <f>'[1]13'!H23</f>
        <v>0</v>
      </c>
      <c r="H21" s="16">
        <f>'[1]13'!I23</f>
        <v>0</v>
      </c>
      <c r="I21" s="16">
        <f>'[1]13'!J23</f>
        <v>0</v>
      </c>
      <c r="J21" s="16">
        <f>'[1]13'!K23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'[1]13'!B24</f>
        <v>265</v>
      </c>
      <c r="C22" s="16">
        <f>'[1]13'!C24</f>
        <v>0</v>
      </c>
      <c r="D22" s="16">
        <f>'[1]13'!D24</f>
        <v>75</v>
      </c>
      <c r="E22" s="16">
        <f>'[1]13'!E24</f>
        <v>0</v>
      </c>
      <c r="F22" s="15">
        <f t="shared" si="6"/>
        <v>340</v>
      </c>
      <c r="G22" s="15">
        <f>'[1]13'!H24</f>
        <v>0</v>
      </c>
      <c r="H22" s="16">
        <f>'[1]13'!I24</f>
        <v>0</v>
      </c>
      <c r="I22" s="16">
        <f>'[1]13'!J24</f>
        <v>0</v>
      </c>
      <c r="J22" s="16">
        <f>'[1]13'!K24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'[1]13'!B25</f>
        <v>265</v>
      </c>
      <c r="C23" s="16">
        <f>'[1]13'!C25</f>
        <v>0</v>
      </c>
      <c r="D23" s="16">
        <f>'[1]13'!D25</f>
        <v>75</v>
      </c>
      <c r="E23" s="16">
        <f>'[1]13'!E25</f>
        <v>0</v>
      </c>
      <c r="F23" s="15">
        <f t="shared" si="6"/>
        <v>340</v>
      </c>
      <c r="G23" s="15">
        <f>'[1]13'!H25</f>
        <v>0</v>
      </c>
      <c r="H23" s="16">
        <f>'[1]13'!I25</f>
        <v>0</v>
      </c>
      <c r="I23" s="16">
        <f>'[1]13'!J25</f>
        <v>0</v>
      </c>
      <c r="J23" s="16">
        <f>'[1]13'!K25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'[1]13'!B26</f>
        <v>265</v>
      </c>
      <c r="C24" s="16">
        <f>'[1]13'!C26</f>
        <v>0</v>
      </c>
      <c r="D24" s="16">
        <f>'[1]13'!D26</f>
        <v>75</v>
      </c>
      <c r="E24" s="16">
        <f>'[1]13'!E26</f>
        <v>0</v>
      </c>
      <c r="F24" s="15">
        <f t="shared" si="6"/>
        <v>340</v>
      </c>
      <c r="G24" s="15">
        <f>'[1]13'!H26</f>
        <v>0</v>
      </c>
      <c r="H24" s="16">
        <f>'[1]13'!I26</f>
        <v>0</v>
      </c>
      <c r="I24" s="16">
        <f>'[1]13'!J26</f>
        <v>0</v>
      </c>
      <c r="J24" s="16">
        <f>'[1]13'!K26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'[1]13'!B27</f>
        <v>265</v>
      </c>
      <c r="C25" s="16">
        <f>'[1]13'!C27</f>
        <v>0</v>
      </c>
      <c r="D25" s="16">
        <f>'[1]13'!D27</f>
        <v>75</v>
      </c>
      <c r="E25" s="16">
        <f>'[1]13'!E27</f>
        <v>0</v>
      </c>
      <c r="F25" s="15">
        <f t="shared" si="6"/>
        <v>340</v>
      </c>
      <c r="G25" s="15">
        <f>'[1]13'!H27</f>
        <v>0</v>
      </c>
      <c r="H25" s="16">
        <f>'[1]13'!I27</f>
        <v>0</v>
      </c>
      <c r="I25" s="16">
        <f>'[1]13'!J27</f>
        <v>0</v>
      </c>
      <c r="J25" s="16">
        <f>'[1]13'!K27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'[1]13'!B28</f>
        <v>265</v>
      </c>
      <c r="C26" s="16">
        <f>'[1]13'!C28</f>
        <v>0</v>
      </c>
      <c r="D26" s="16">
        <f>'[1]13'!D28</f>
        <v>75</v>
      </c>
      <c r="E26" s="16">
        <f>'[1]13'!E28</f>
        <v>0</v>
      </c>
      <c r="F26" s="15">
        <f t="shared" si="6"/>
        <v>340</v>
      </c>
      <c r="G26" s="15">
        <f>'[1]13'!H28</f>
        <v>0</v>
      </c>
      <c r="H26" s="16">
        <f>'[1]13'!I28</f>
        <v>0</v>
      </c>
      <c r="I26" s="16">
        <f>'[1]13'!J28</f>
        <v>0</v>
      </c>
      <c r="J26" s="16">
        <f>'[1]13'!K28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'[1]13'!B29</f>
        <v>265</v>
      </c>
      <c r="C27" s="16">
        <f>'[1]13'!C29</f>
        <v>0</v>
      </c>
      <c r="D27" s="16">
        <f>'[1]13'!D29</f>
        <v>75</v>
      </c>
      <c r="E27" s="16">
        <f>'[1]13'!E29</f>
        <v>0</v>
      </c>
      <c r="F27" s="15">
        <f t="shared" si="6"/>
        <v>340</v>
      </c>
      <c r="G27" s="15">
        <f>'[1]13'!H29</f>
        <v>0</v>
      </c>
      <c r="H27" s="16">
        <f>'[1]13'!I29</f>
        <v>0</v>
      </c>
      <c r="I27" s="16">
        <f>'[1]13'!J29</f>
        <v>0</v>
      </c>
      <c r="J27" s="16">
        <f>'[1]13'!K29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'[1]13'!B30</f>
        <v>265</v>
      </c>
      <c r="C28" s="16">
        <f>'[1]13'!C30</f>
        <v>0</v>
      </c>
      <c r="D28" s="16">
        <f>'[1]13'!D30</f>
        <v>75</v>
      </c>
      <c r="E28" s="16">
        <f>'[1]13'!E30</f>
        <v>0</v>
      </c>
      <c r="F28" s="15">
        <f t="shared" si="6"/>
        <v>340</v>
      </c>
      <c r="G28" s="15">
        <f>'[1]13'!H30</f>
        <v>0</v>
      </c>
      <c r="H28" s="16">
        <f>'[1]13'!I30</f>
        <v>0</v>
      </c>
      <c r="I28" s="16">
        <f>'[1]13'!J30</f>
        <v>0</v>
      </c>
      <c r="J28" s="16">
        <f>'[1]13'!K30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'[1]13'!B31</f>
        <v>265</v>
      </c>
      <c r="C29" s="16">
        <f>'[1]13'!C31</f>
        <v>0</v>
      </c>
      <c r="D29" s="16">
        <f>'[1]13'!D31</f>
        <v>75</v>
      </c>
      <c r="E29" s="16">
        <f>'[1]13'!E31</f>
        <v>0</v>
      </c>
      <c r="F29" s="15">
        <f t="shared" si="6"/>
        <v>340</v>
      </c>
      <c r="G29" s="15">
        <f>'[1]13'!H31</f>
        <v>0</v>
      </c>
      <c r="H29" s="16">
        <f>'[1]13'!I31</f>
        <v>0</v>
      </c>
      <c r="I29" s="16">
        <f>'[1]13'!J31</f>
        <v>0</v>
      </c>
      <c r="J29" s="16">
        <f>'[1]13'!K31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'[1]13'!B32</f>
        <v>265</v>
      </c>
      <c r="C30" s="16">
        <f>'[1]13'!C32</f>
        <v>0</v>
      </c>
      <c r="D30" s="16">
        <f>'[1]13'!D32</f>
        <v>75</v>
      </c>
      <c r="E30" s="16">
        <f>'[1]13'!E32</f>
        <v>0</v>
      </c>
      <c r="F30" s="15">
        <f t="shared" si="6"/>
        <v>340</v>
      </c>
      <c r="G30" s="15">
        <f>'[1]13'!H32</f>
        <v>0</v>
      </c>
      <c r="H30" s="16">
        <f>'[1]13'!I32</f>
        <v>0</v>
      </c>
      <c r="I30" s="16">
        <f>'[1]13'!J32</f>
        <v>0</v>
      </c>
      <c r="J30" s="16">
        <f>'[1]13'!K32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'[1]13'!B33</f>
        <v>265</v>
      </c>
      <c r="C31" s="16">
        <f>'[1]13'!C33</f>
        <v>0</v>
      </c>
      <c r="D31" s="16">
        <f>'[1]13'!D33</f>
        <v>75</v>
      </c>
      <c r="E31" s="16">
        <f>'[1]13'!E33</f>
        <v>0</v>
      </c>
      <c r="F31" s="15">
        <f t="shared" si="6"/>
        <v>340</v>
      </c>
      <c r="G31" s="15">
        <f>'[1]13'!H33</f>
        <v>0</v>
      </c>
      <c r="H31" s="16">
        <f>'[1]13'!I33</f>
        <v>0</v>
      </c>
      <c r="I31" s="16">
        <f>'[1]13'!J33</f>
        <v>0</v>
      </c>
      <c r="J31" s="16">
        <f>'[1]13'!K33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'[1]13'!B34</f>
        <v>265</v>
      </c>
      <c r="C32" s="16">
        <f>'[1]13'!C34</f>
        <v>0</v>
      </c>
      <c r="D32" s="16">
        <f>'[1]13'!D34</f>
        <v>75</v>
      </c>
      <c r="E32" s="16">
        <f>'[1]13'!E34</f>
        <v>0</v>
      </c>
      <c r="F32" s="15">
        <f t="shared" si="6"/>
        <v>340</v>
      </c>
      <c r="G32" s="15">
        <f>'[1]13'!H34</f>
        <v>0</v>
      </c>
      <c r="H32" s="16">
        <f>'[1]13'!I34</f>
        <v>0</v>
      </c>
      <c r="I32" s="16">
        <f>'[1]13'!J34</f>
        <v>0</v>
      </c>
      <c r="J32" s="16">
        <f>'[1]13'!K34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'[1]13'!B35</f>
        <v>265</v>
      </c>
      <c r="C33" s="16">
        <f>'[1]13'!C35</f>
        <v>0</v>
      </c>
      <c r="D33" s="16">
        <f>'[1]13'!D35</f>
        <v>75</v>
      </c>
      <c r="E33" s="16">
        <f>'[1]13'!E35</f>
        <v>0</v>
      </c>
      <c r="F33" s="15">
        <f t="shared" si="6"/>
        <v>340</v>
      </c>
      <c r="G33" s="15">
        <f>'[1]13'!H35</f>
        <v>0</v>
      </c>
      <c r="H33" s="16">
        <f>'[1]13'!I35</f>
        <v>0</v>
      </c>
      <c r="I33" s="16">
        <f>'[1]13'!J35</f>
        <v>0</v>
      </c>
      <c r="J33" s="16">
        <f>'[1]13'!K35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'[1]13'!B36</f>
        <v>265</v>
      </c>
      <c r="C34" s="16">
        <f>'[1]13'!C36</f>
        <v>0</v>
      </c>
      <c r="D34" s="16">
        <f>'[1]13'!D36</f>
        <v>75</v>
      </c>
      <c r="E34" s="16">
        <f>'[1]13'!E36</f>
        <v>0</v>
      </c>
      <c r="F34" s="15">
        <f t="shared" si="6"/>
        <v>340</v>
      </c>
      <c r="G34" s="15">
        <f>'[1]13'!H36</f>
        <v>0</v>
      </c>
      <c r="H34" s="16">
        <f>'[1]13'!I36</f>
        <v>0</v>
      </c>
      <c r="I34" s="16">
        <f>'[1]13'!J36</f>
        <v>0</v>
      </c>
      <c r="J34" s="16">
        <f>'[1]13'!K36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'[1]13'!B37</f>
        <v>265</v>
      </c>
      <c r="C35" s="16">
        <f>'[1]13'!C37</f>
        <v>0</v>
      </c>
      <c r="D35" s="16">
        <f>'[1]13'!D37</f>
        <v>75</v>
      </c>
      <c r="E35" s="16">
        <f>'[1]13'!E37</f>
        <v>0</v>
      </c>
      <c r="F35" s="15">
        <f t="shared" si="6"/>
        <v>340</v>
      </c>
      <c r="G35" s="15">
        <f>'[1]13'!H37</f>
        <v>0</v>
      </c>
      <c r="H35" s="16">
        <f>'[1]13'!I37</f>
        <v>0</v>
      </c>
      <c r="I35" s="16">
        <f>'[1]13'!J37</f>
        <v>0</v>
      </c>
      <c r="J35" s="16">
        <f>'[1]13'!K37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'[1]13'!B38</f>
        <v>265</v>
      </c>
      <c r="C36" s="16">
        <f>'[1]13'!C38</f>
        <v>0</v>
      </c>
      <c r="D36" s="16">
        <f>'[1]13'!D38</f>
        <v>75</v>
      </c>
      <c r="E36" s="16">
        <f>'[1]13'!E38</f>
        <v>0</v>
      </c>
      <c r="F36" s="15">
        <f t="shared" si="6"/>
        <v>340</v>
      </c>
      <c r="G36" s="15">
        <f>'[1]13'!H38</f>
        <v>0</v>
      </c>
      <c r="H36" s="16">
        <f>'[1]13'!I38</f>
        <v>0</v>
      </c>
      <c r="I36" s="16">
        <f>'[1]13'!J38</f>
        <v>0</v>
      </c>
      <c r="J36" s="16">
        <f>'[1]13'!K38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'[1]13'!B39</f>
        <v>265</v>
      </c>
      <c r="C37" s="16">
        <f>'[1]13'!C39</f>
        <v>0</v>
      </c>
      <c r="D37" s="16">
        <f>'[1]13'!D39</f>
        <v>75</v>
      </c>
      <c r="E37" s="16">
        <f>'[1]13'!E39</f>
        <v>0</v>
      </c>
      <c r="F37" s="15">
        <f t="shared" si="6"/>
        <v>340</v>
      </c>
      <c r="G37" s="15">
        <f>'[1]13'!H39</f>
        <v>0</v>
      </c>
      <c r="H37" s="16">
        <f>'[1]13'!I39</f>
        <v>0</v>
      </c>
      <c r="I37" s="16">
        <f>'[1]13'!J39</f>
        <v>0</v>
      </c>
      <c r="J37" s="16">
        <f>'[1]13'!K39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'[1]13'!B40</f>
        <v>265</v>
      </c>
      <c r="C38" s="16">
        <f>'[1]13'!C40</f>
        <v>0</v>
      </c>
      <c r="D38" s="16">
        <f>'[1]13'!D40</f>
        <v>75</v>
      </c>
      <c r="E38" s="16">
        <f>'[1]13'!E40</f>
        <v>0</v>
      </c>
      <c r="F38" s="15">
        <f t="shared" si="6"/>
        <v>340</v>
      </c>
      <c r="G38" s="15">
        <f>'[1]13'!H40</f>
        <v>0</v>
      </c>
      <c r="H38" s="16">
        <f>'[1]13'!I40</f>
        <v>0</v>
      </c>
      <c r="I38" s="16">
        <f>'[1]13'!J40</f>
        <v>0</v>
      </c>
      <c r="J38" s="16">
        <f>'[1]13'!K40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'[1]13'!B41</f>
        <v>265</v>
      </c>
      <c r="C39" s="16">
        <f>'[1]13'!C41</f>
        <v>0</v>
      </c>
      <c r="D39" s="16">
        <f>'[1]13'!D41</f>
        <v>75</v>
      </c>
      <c r="E39" s="16">
        <f>'[1]13'!E41</f>
        <v>0</v>
      </c>
      <c r="F39" s="15">
        <f t="shared" si="6"/>
        <v>340</v>
      </c>
      <c r="G39" s="15">
        <f>'[1]13'!H41</f>
        <v>0</v>
      </c>
      <c r="H39" s="16">
        <f>'[1]13'!I41</f>
        <v>0</v>
      </c>
      <c r="I39" s="16">
        <f>'[1]13'!J41</f>
        <v>0</v>
      </c>
      <c r="J39" s="16">
        <f>'[1]13'!K41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'[1]13'!B42</f>
        <v>265</v>
      </c>
      <c r="C40" s="16">
        <f>'[1]13'!C42</f>
        <v>0</v>
      </c>
      <c r="D40" s="16">
        <f>'[1]13'!D42</f>
        <v>75</v>
      </c>
      <c r="E40" s="16">
        <f>'[1]13'!E42</f>
        <v>0</v>
      </c>
      <c r="F40" s="15">
        <f t="shared" si="6"/>
        <v>340</v>
      </c>
      <c r="G40" s="15">
        <f>'[1]13'!H42</f>
        <v>0</v>
      </c>
      <c r="H40" s="16">
        <f>'[1]13'!I42</f>
        <v>0</v>
      </c>
      <c r="I40" s="16">
        <f>'[1]13'!J42</f>
        <v>0</v>
      </c>
      <c r="J40" s="16">
        <f>'[1]13'!K42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'[1]13'!B43</f>
        <v>265</v>
      </c>
      <c r="C41" s="16">
        <f>'[1]13'!C43</f>
        <v>0</v>
      </c>
      <c r="D41" s="16">
        <f>'[1]13'!D43</f>
        <v>75</v>
      </c>
      <c r="E41" s="16">
        <f>'[1]13'!E43</f>
        <v>0</v>
      </c>
      <c r="F41" s="15">
        <f t="shared" si="6"/>
        <v>340</v>
      </c>
      <c r="G41" s="15">
        <f>'[1]13'!H43</f>
        <v>0</v>
      </c>
      <c r="H41" s="16">
        <f>'[1]13'!I43</f>
        <v>0</v>
      </c>
      <c r="I41" s="16">
        <f>'[1]13'!J43</f>
        <v>0</v>
      </c>
      <c r="J41" s="16">
        <f>'[1]13'!K43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'[1]13'!B44</f>
        <v>265</v>
      </c>
      <c r="C42" s="16">
        <f>'[1]13'!C44</f>
        <v>0</v>
      </c>
      <c r="D42" s="16">
        <f>'[1]13'!D44</f>
        <v>75</v>
      </c>
      <c r="E42" s="16">
        <f>'[1]13'!E44</f>
        <v>0</v>
      </c>
      <c r="F42" s="15">
        <f t="shared" si="6"/>
        <v>340</v>
      </c>
      <c r="G42" s="15">
        <f>'[1]13'!H44</f>
        <v>0</v>
      </c>
      <c r="H42" s="16">
        <f>'[1]13'!I44</f>
        <v>0</v>
      </c>
      <c r="I42" s="16">
        <f>'[1]13'!J44</f>
        <v>0</v>
      </c>
      <c r="J42" s="16">
        <f>'[1]13'!K44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'[1]13'!B45</f>
        <v>265</v>
      </c>
      <c r="C43" s="16">
        <f>'[1]13'!C45</f>
        <v>0</v>
      </c>
      <c r="D43" s="16">
        <f>'[1]13'!D45</f>
        <v>75</v>
      </c>
      <c r="E43" s="16">
        <f>'[1]13'!E45</f>
        <v>0</v>
      </c>
      <c r="F43" s="15">
        <f t="shared" si="6"/>
        <v>340</v>
      </c>
      <c r="G43" s="15">
        <f>'[1]13'!H45</f>
        <v>0</v>
      </c>
      <c r="H43" s="16">
        <f>'[1]13'!I45</f>
        <v>0</v>
      </c>
      <c r="I43" s="16">
        <f>'[1]13'!J45</f>
        <v>0</v>
      </c>
      <c r="J43" s="16">
        <f>'[1]13'!K45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'[1]13'!B46</f>
        <v>265</v>
      </c>
      <c r="C44" s="16">
        <f>'[1]13'!C46</f>
        <v>0</v>
      </c>
      <c r="D44" s="16">
        <f>'[1]13'!D46</f>
        <v>75</v>
      </c>
      <c r="E44" s="16">
        <f>'[1]13'!E46</f>
        <v>0</v>
      </c>
      <c r="F44" s="15">
        <f t="shared" si="6"/>
        <v>340</v>
      </c>
      <c r="G44" s="15">
        <f>'[1]13'!H46</f>
        <v>0</v>
      </c>
      <c r="H44" s="16">
        <f>'[1]13'!I46</f>
        <v>0</v>
      </c>
      <c r="I44" s="16">
        <f>'[1]13'!J46</f>
        <v>0</v>
      </c>
      <c r="J44" s="16">
        <f>'[1]13'!K46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'[1]13'!B47</f>
        <v>265</v>
      </c>
      <c r="C45" s="16">
        <f>'[1]13'!C47</f>
        <v>0</v>
      </c>
      <c r="D45" s="16">
        <f>'[1]13'!D47</f>
        <v>75</v>
      </c>
      <c r="E45" s="16">
        <f>'[1]13'!E47</f>
        <v>0</v>
      </c>
      <c r="F45" s="15">
        <f t="shared" si="6"/>
        <v>340</v>
      </c>
      <c r="G45" s="15">
        <f>'[1]13'!H47</f>
        <v>0</v>
      </c>
      <c r="H45" s="16">
        <f>'[1]13'!I47</f>
        <v>0</v>
      </c>
      <c r="I45" s="16">
        <f>'[1]13'!J47</f>
        <v>0</v>
      </c>
      <c r="J45" s="16">
        <f>'[1]13'!K47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'[1]13'!B48</f>
        <v>265</v>
      </c>
      <c r="C46" s="16">
        <f>'[1]13'!C48</f>
        <v>0</v>
      </c>
      <c r="D46" s="16">
        <f>'[1]13'!D48</f>
        <v>75</v>
      </c>
      <c r="E46" s="16">
        <f>'[1]13'!E48</f>
        <v>0</v>
      </c>
      <c r="F46" s="15">
        <f t="shared" si="6"/>
        <v>340</v>
      </c>
      <c r="G46" s="15">
        <f>'[1]13'!H48</f>
        <v>0</v>
      </c>
      <c r="H46" s="16">
        <f>'[1]13'!I48</f>
        <v>0</v>
      </c>
      <c r="I46" s="16">
        <f>'[1]13'!J48</f>
        <v>0</v>
      </c>
      <c r="J46" s="16">
        <f>'[1]13'!K48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'[1]13'!B49</f>
        <v>265</v>
      </c>
      <c r="C47" s="16">
        <f>'[1]13'!C49</f>
        <v>0</v>
      </c>
      <c r="D47" s="16">
        <f>'[1]13'!D49</f>
        <v>75</v>
      </c>
      <c r="E47" s="16">
        <f>'[1]13'!E49</f>
        <v>0</v>
      </c>
      <c r="F47" s="15">
        <f t="shared" si="6"/>
        <v>340</v>
      </c>
      <c r="G47" s="15">
        <f>'[1]13'!H49</f>
        <v>0</v>
      </c>
      <c r="H47" s="16">
        <f>'[1]13'!I49</f>
        <v>0</v>
      </c>
      <c r="I47" s="16">
        <f>'[1]13'!J49</f>
        <v>0</v>
      </c>
      <c r="J47" s="16">
        <f>'[1]13'!K49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'[1]13'!B50</f>
        <v>265</v>
      </c>
      <c r="C48" s="16">
        <f>'[1]13'!C50</f>
        <v>0</v>
      </c>
      <c r="D48" s="16">
        <f>'[1]13'!D50</f>
        <v>75</v>
      </c>
      <c r="E48" s="16">
        <f>'[1]13'!E50</f>
        <v>0</v>
      </c>
      <c r="F48" s="15">
        <f t="shared" si="6"/>
        <v>340</v>
      </c>
      <c r="G48" s="15">
        <f>'[1]13'!H50</f>
        <v>0</v>
      </c>
      <c r="H48" s="16">
        <f>'[1]13'!I50</f>
        <v>0</v>
      </c>
      <c r="I48" s="16">
        <f>'[1]13'!J50</f>
        <v>0</v>
      </c>
      <c r="J48" s="16">
        <f>'[1]13'!K50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'[1]13'!B51</f>
        <v>265</v>
      </c>
      <c r="C49" s="16">
        <f>'[1]13'!C51</f>
        <v>0</v>
      </c>
      <c r="D49" s="16">
        <f>'[1]13'!D51</f>
        <v>75</v>
      </c>
      <c r="E49" s="16">
        <f>'[1]13'!E51</f>
        <v>0</v>
      </c>
      <c r="F49" s="15">
        <f t="shared" si="6"/>
        <v>340</v>
      </c>
      <c r="G49" s="15">
        <f>'[1]13'!H51</f>
        <v>0</v>
      </c>
      <c r="H49" s="16">
        <f>'[1]13'!I51</f>
        <v>0</v>
      </c>
      <c r="I49" s="16">
        <f>'[1]13'!J51</f>
        <v>0</v>
      </c>
      <c r="J49" s="16">
        <f>'[1]13'!K51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'[1]13'!B52</f>
        <v>265</v>
      </c>
      <c r="C50" s="16">
        <f>'[1]13'!C52</f>
        <v>0</v>
      </c>
      <c r="D50" s="16">
        <f>'[1]13'!D52</f>
        <v>75</v>
      </c>
      <c r="E50" s="16">
        <f>'[1]13'!E52</f>
        <v>0</v>
      </c>
      <c r="F50" s="15">
        <f t="shared" si="6"/>
        <v>340</v>
      </c>
      <c r="G50" s="15">
        <f>'[1]13'!H52</f>
        <v>0</v>
      </c>
      <c r="H50" s="16">
        <f>'[1]13'!I52</f>
        <v>0</v>
      </c>
      <c r="I50" s="16">
        <f>'[1]13'!J52</f>
        <v>0</v>
      </c>
      <c r="J50" s="16">
        <f>'[1]13'!K52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'[1]13'!B53</f>
        <v>265</v>
      </c>
      <c r="C51" s="16">
        <f>'[1]13'!C53</f>
        <v>0</v>
      </c>
      <c r="D51" s="16">
        <f>'[1]13'!D53</f>
        <v>75</v>
      </c>
      <c r="E51" s="16">
        <f>'[1]13'!E53</f>
        <v>0</v>
      </c>
      <c r="F51" s="15">
        <f t="shared" si="6"/>
        <v>340</v>
      </c>
      <c r="G51" s="15">
        <f>'[1]13'!H53</f>
        <v>0</v>
      </c>
      <c r="H51" s="16">
        <f>'[1]13'!I53</f>
        <v>0</v>
      </c>
      <c r="I51" s="16">
        <f>'[1]13'!J53</f>
        <v>0</v>
      </c>
      <c r="J51" s="16">
        <f>'[1]13'!K53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'[1]13'!B54</f>
        <v>265</v>
      </c>
      <c r="C52" s="16">
        <f>'[1]13'!C54</f>
        <v>0</v>
      </c>
      <c r="D52" s="16">
        <f>'[1]13'!D54</f>
        <v>75</v>
      </c>
      <c r="E52" s="16">
        <f>'[1]13'!E54</f>
        <v>0</v>
      </c>
      <c r="F52" s="15">
        <f t="shared" si="6"/>
        <v>340</v>
      </c>
      <c r="G52" s="15">
        <f>'[1]13'!H54</f>
        <v>0</v>
      </c>
      <c r="H52" s="16">
        <f>'[1]13'!I54</f>
        <v>0</v>
      </c>
      <c r="I52" s="16">
        <f>'[1]13'!J54</f>
        <v>0</v>
      </c>
      <c r="J52" s="16">
        <f>'[1]13'!K54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'[1]13'!B55</f>
        <v>265</v>
      </c>
      <c r="C53" s="16">
        <f>'[1]13'!C55</f>
        <v>0</v>
      </c>
      <c r="D53" s="16">
        <f>'[1]13'!D55</f>
        <v>75</v>
      </c>
      <c r="E53" s="16">
        <f>'[1]13'!E55</f>
        <v>0</v>
      </c>
      <c r="F53" s="15">
        <f t="shared" si="6"/>
        <v>340</v>
      </c>
      <c r="G53" s="15">
        <f>'[1]13'!H55</f>
        <v>0</v>
      </c>
      <c r="H53" s="16">
        <f>'[1]13'!I55</f>
        <v>0</v>
      </c>
      <c r="I53" s="16">
        <f>'[1]13'!J55</f>
        <v>0</v>
      </c>
      <c r="J53" s="16">
        <f>'[1]13'!K55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'[1]13'!B56</f>
        <v>265</v>
      </c>
      <c r="C54" s="16">
        <f>'[1]13'!C56</f>
        <v>0</v>
      </c>
      <c r="D54" s="16">
        <f>'[1]13'!D56</f>
        <v>75</v>
      </c>
      <c r="E54" s="16">
        <f>'[1]13'!E56</f>
        <v>0</v>
      </c>
      <c r="F54" s="15">
        <f t="shared" si="6"/>
        <v>340</v>
      </c>
      <c r="G54" s="15">
        <f>'[1]13'!H56</f>
        <v>0</v>
      </c>
      <c r="H54" s="16">
        <f>'[1]13'!I56</f>
        <v>0</v>
      </c>
      <c r="I54" s="16">
        <f>'[1]13'!J56</f>
        <v>0</v>
      </c>
      <c r="J54" s="16">
        <f>'[1]13'!K56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'[1]13'!B57</f>
        <v>265</v>
      </c>
      <c r="C55" s="16">
        <f>'[1]13'!C57</f>
        <v>0</v>
      </c>
      <c r="D55" s="16">
        <f>'[1]13'!D57</f>
        <v>75</v>
      </c>
      <c r="E55" s="16">
        <f>'[1]13'!E57</f>
        <v>0</v>
      </c>
      <c r="F55" s="15">
        <f t="shared" si="6"/>
        <v>340</v>
      </c>
      <c r="G55" s="15">
        <f>'[1]13'!H57</f>
        <v>0</v>
      </c>
      <c r="H55" s="16">
        <f>'[1]13'!I57</f>
        <v>0</v>
      </c>
      <c r="I55" s="16">
        <f>'[1]13'!J57</f>
        <v>0</v>
      </c>
      <c r="J55" s="16">
        <f>'[1]13'!K57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'[1]13'!B58</f>
        <v>265</v>
      </c>
      <c r="C56" s="16">
        <f>'[1]13'!C58</f>
        <v>0</v>
      </c>
      <c r="D56" s="16">
        <f>'[1]13'!D58</f>
        <v>75</v>
      </c>
      <c r="E56" s="16">
        <f>'[1]13'!E58</f>
        <v>0</v>
      </c>
      <c r="F56" s="15">
        <f t="shared" si="6"/>
        <v>340</v>
      </c>
      <c r="G56" s="15">
        <f>'[1]13'!H58</f>
        <v>0</v>
      </c>
      <c r="H56" s="16">
        <f>'[1]13'!I58</f>
        <v>0</v>
      </c>
      <c r="I56" s="16">
        <f>'[1]13'!J58</f>
        <v>0</v>
      </c>
      <c r="J56" s="16">
        <f>'[1]13'!K58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'[1]13'!B59</f>
        <v>265</v>
      </c>
      <c r="C57" s="16">
        <f>'[1]13'!C59</f>
        <v>0</v>
      </c>
      <c r="D57" s="16">
        <f>'[1]13'!D59</f>
        <v>75</v>
      </c>
      <c r="E57" s="16">
        <f>'[1]13'!E59</f>
        <v>0</v>
      </c>
      <c r="F57" s="15">
        <f t="shared" si="6"/>
        <v>340</v>
      </c>
      <c r="G57" s="15">
        <f>'[1]13'!H59</f>
        <v>0</v>
      </c>
      <c r="H57" s="16">
        <f>'[1]13'!I59</f>
        <v>0</v>
      </c>
      <c r="I57" s="16">
        <f>'[1]13'!J59</f>
        <v>0</v>
      </c>
      <c r="J57" s="16">
        <f>'[1]13'!K59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'[1]13'!B60</f>
        <v>265</v>
      </c>
      <c r="C58" s="16">
        <f>'[1]13'!C60</f>
        <v>0</v>
      </c>
      <c r="D58" s="16">
        <f>'[1]13'!D60</f>
        <v>75</v>
      </c>
      <c r="E58" s="16">
        <f>'[1]13'!E60</f>
        <v>0</v>
      </c>
      <c r="F58" s="15">
        <f t="shared" si="6"/>
        <v>340</v>
      </c>
      <c r="G58" s="15">
        <f>'[1]13'!H60</f>
        <v>0</v>
      </c>
      <c r="H58" s="16">
        <f>'[1]13'!I60</f>
        <v>0</v>
      </c>
      <c r="I58" s="16">
        <f>'[1]13'!J60</f>
        <v>0</v>
      </c>
      <c r="J58" s="16">
        <f>'[1]13'!K60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'[1]13'!B61</f>
        <v>265</v>
      </c>
      <c r="C59" s="16">
        <f>'[1]13'!C61</f>
        <v>0</v>
      </c>
      <c r="D59" s="16">
        <f>'[1]13'!D61</f>
        <v>75</v>
      </c>
      <c r="E59" s="16">
        <f>'[1]13'!E61</f>
        <v>0</v>
      </c>
      <c r="F59" s="15">
        <f t="shared" si="6"/>
        <v>340</v>
      </c>
      <c r="G59" s="15">
        <f>'[1]13'!H61</f>
        <v>0</v>
      </c>
      <c r="H59" s="16">
        <f>'[1]13'!I61</f>
        <v>0</v>
      </c>
      <c r="I59" s="16">
        <f>'[1]13'!J61</f>
        <v>0</v>
      </c>
      <c r="J59" s="16">
        <f>'[1]13'!K61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'[1]13'!B62</f>
        <v>265</v>
      </c>
      <c r="C60" s="16">
        <f>'[1]13'!C62</f>
        <v>0</v>
      </c>
      <c r="D60" s="16">
        <f>'[1]13'!D62</f>
        <v>75</v>
      </c>
      <c r="E60" s="16">
        <f>'[1]13'!E62</f>
        <v>0</v>
      </c>
      <c r="F60" s="15">
        <f t="shared" si="6"/>
        <v>340</v>
      </c>
      <c r="G60" s="15">
        <f>'[1]13'!H62</f>
        <v>0</v>
      </c>
      <c r="H60" s="16">
        <f>'[1]13'!I62</f>
        <v>0</v>
      </c>
      <c r="I60" s="16">
        <f>'[1]13'!J62</f>
        <v>0</v>
      </c>
      <c r="J60" s="16">
        <f>'[1]13'!K62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'[1]13'!B63</f>
        <v>265</v>
      </c>
      <c r="C61" s="16">
        <f>'[1]13'!C63</f>
        <v>0</v>
      </c>
      <c r="D61" s="16">
        <f>'[1]13'!D63</f>
        <v>75</v>
      </c>
      <c r="E61" s="16">
        <f>'[1]13'!E63</f>
        <v>0</v>
      </c>
      <c r="F61" s="15">
        <f t="shared" si="6"/>
        <v>340</v>
      </c>
      <c r="G61" s="15">
        <f>'[1]13'!H63</f>
        <v>0</v>
      </c>
      <c r="H61" s="16">
        <f>'[1]13'!I63</f>
        <v>0</v>
      </c>
      <c r="I61" s="16">
        <f>'[1]13'!J63</f>
        <v>0</v>
      </c>
      <c r="J61" s="16">
        <f>'[1]13'!K63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'[1]13'!B64</f>
        <v>265</v>
      </c>
      <c r="C62" s="16">
        <f>'[1]13'!C64</f>
        <v>0</v>
      </c>
      <c r="D62" s="16">
        <f>'[1]13'!D64</f>
        <v>75</v>
      </c>
      <c r="E62" s="16">
        <f>'[1]13'!E64</f>
        <v>0</v>
      </c>
      <c r="F62" s="15">
        <f t="shared" si="6"/>
        <v>340</v>
      </c>
      <c r="G62" s="15">
        <f>'[1]13'!H64</f>
        <v>0</v>
      </c>
      <c r="H62" s="16">
        <f>'[1]13'!I64</f>
        <v>0</v>
      </c>
      <c r="I62" s="16">
        <f>'[1]13'!J64</f>
        <v>0</v>
      </c>
      <c r="J62" s="16">
        <f>'[1]13'!K64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'[1]13'!B65</f>
        <v>265</v>
      </c>
      <c r="C63" s="16">
        <f>'[1]13'!C65</f>
        <v>0</v>
      </c>
      <c r="D63" s="16">
        <f>'[1]13'!D65</f>
        <v>75</v>
      </c>
      <c r="E63" s="16">
        <f>'[1]13'!E65</f>
        <v>0</v>
      </c>
      <c r="F63" s="15">
        <f t="shared" si="6"/>
        <v>340</v>
      </c>
      <c r="G63" s="15">
        <f>'[1]13'!H65</f>
        <v>0</v>
      </c>
      <c r="H63" s="16">
        <f>'[1]13'!I65</f>
        <v>0</v>
      </c>
      <c r="I63" s="16">
        <f>'[1]13'!J65</f>
        <v>0</v>
      </c>
      <c r="J63" s="16">
        <f>'[1]13'!K65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'[1]13'!B66</f>
        <v>265</v>
      </c>
      <c r="C64" s="16">
        <f>'[1]13'!C66</f>
        <v>0</v>
      </c>
      <c r="D64" s="16">
        <f>'[1]13'!D66</f>
        <v>75</v>
      </c>
      <c r="E64" s="16">
        <f>'[1]13'!E66</f>
        <v>0</v>
      </c>
      <c r="F64" s="15">
        <f t="shared" si="6"/>
        <v>340</v>
      </c>
      <c r="G64" s="15">
        <f>'[1]13'!H66</f>
        <v>0</v>
      </c>
      <c r="H64" s="16">
        <f>'[1]13'!I66</f>
        <v>0</v>
      </c>
      <c r="I64" s="16">
        <f>'[1]13'!J66</f>
        <v>0</v>
      </c>
      <c r="J64" s="16">
        <f>'[1]13'!K66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'[1]13'!B67</f>
        <v>265</v>
      </c>
      <c r="C65" s="16">
        <f>'[1]13'!C67</f>
        <v>0</v>
      </c>
      <c r="D65" s="16">
        <f>'[1]13'!D67</f>
        <v>75</v>
      </c>
      <c r="E65" s="16">
        <f>'[1]13'!E67</f>
        <v>0</v>
      </c>
      <c r="F65" s="15">
        <f t="shared" si="6"/>
        <v>340</v>
      </c>
      <c r="G65" s="15">
        <f>'[1]13'!H67</f>
        <v>0</v>
      </c>
      <c r="H65" s="16">
        <f>'[1]13'!I67</f>
        <v>0</v>
      </c>
      <c r="I65" s="16">
        <f>'[1]13'!J67</f>
        <v>0</v>
      </c>
      <c r="J65" s="16">
        <f>'[1]13'!K67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'[1]13'!B68</f>
        <v>265</v>
      </c>
      <c r="C66" s="16">
        <f>'[1]13'!C68</f>
        <v>0</v>
      </c>
      <c r="D66" s="16">
        <f>'[1]13'!D68</f>
        <v>75</v>
      </c>
      <c r="E66" s="16">
        <f>'[1]13'!E68</f>
        <v>0</v>
      </c>
      <c r="F66" s="15">
        <f t="shared" si="6"/>
        <v>340</v>
      </c>
      <c r="G66" s="15">
        <f>'[1]13'!H68</f>
        <v>0</v>
      </c>
      <c r="H66" s="16">
        <f>'[1]13'!I68</f>
        <v>0</v>
      </c>
      <c r="I66" s="16">
        <f>'[1]13'!J68</f>
        <v>0</v>
      </c>
      <c r="J66" s="16">
        <f>'[1]13'!K68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'[1]13'!B69</f>
        <v>265</v>
      </c>
      <c r="C67" s="16">
        <f>'[1]13'!C69</f>
        <v>0</v>
      </c>
      <c r="D67" s="16">
        <f>'[1]13'!D69</f>
        <v>75</v>
      </c>
      <c r="E67" s="16">
        <f>'[1]13'!E69</f>
        <v>0</v>
      </c>
      <c r="F67" s="15">
        <f t="shared" si="6"/>
        <v>340</v>
      </c>
      <c r="G67" s="15">
        <f>'[1]13'!H69</f>
        <v>0</v>
      </c>
      <c r="H67" s="16">
        <f>'[1]13'!I69</f>
        <v>0</v>
      </c>
      <c r="I67" s="16">
        <f>'[1]13'!J69</f>
        <v>0</v>
      </c>
      <c r="J67" s="16">
        <f>'[1]13'!K69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'[1]13'!B70</f>
        <v>265</v>
      </c>
      <c r="C68" s="16">
        <f>'[1]13'!C70</f>
        <v>0</v>
      </c>
      <c r="D68" s="16">
        <f>'[1]13'!D70</f>
        <v>75</v>
      </c>
      <c r="E68" s="16">
        <f>'[1]13'!E70</f>
        <v>0</v>
      </c>
      <c r="F68" s="15">
        <f t="shared" si="6"/>
        <v>340</v>
      </c>
      <c r="G68" s="15">
        <f>'[1]13'!H70</f>
        <v>0</v>
      </c>
      <c r="H68" s="16">
        <f>'[1]13'!I70</f>
        <v>0</v>
      </c>
      <c r="I68" s="16">
        <f>'[1]13'!J70</f>
        <v>0</v>
      </c>
      <c r="J68" s="16">
        <f>'[1]13'!K70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'[1]13'!B71</f>
        <v>265</v>
      </c>
      <c r="C69" s="16">
        <f>'[1]13'!C71</f>
        <v>0</v>
      </c>
      <c r="D69" s="16">
        <f>'[1]13'!D71</f>
        <v>75</v>
      </c>
      <c r="E69" s="16">
        <f>'[1]13'!E71</f>
        <v>0</v>
      </c>
      <c r="F69" s="15">
        <f t="shared" ref="F69:F98" si="17">SUM(B69:E69)</f>
        <v>340</v>
      </c>
      <c r="G69" s="15">
        <f>'[1]13'!H71</f>
        <v>0</v>
      </c>
      <c r="H69" s="16">
        <f>'[1]13'!I71</f>
        <v>0</v>
      </c>
      <c r="I69" s="16">
        <f>'[1]13'!J71</f>
        <v>0</v>
      </c>
      <c r="J69" s="16">
        <f>'[1]13'!K71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'[1]13'!B72</f>
        <v>265</v>
      </c>
      <c r="C70" s="16">
        <f>'[1]13'!C72</f>
        <v>0</v>
      </c>
      <c r="D70" s="16">
        <f>'[1]13'!D72</f>
        <v>75</v>
      </c>
      <c r="E70" s="16">
        <f>'[1]13'!E72</f>
        <v>0</v>
      </c>
      <c r="F70" s="15">
        <f t="shared" si="17"/>
        <v>340</v>
      </c>
      <c r="G70" s="15">
        <f>'[1]13'!H72</f>
        <v>0</v>
      </c>
      <c r="H70" s="16">
        <f>'[1]13'!I72</f>
        <v>0</v>
      </c>
      <c r="I70" s="16">
        <f>'[1]13'!J72</f>
        <v>0</v>
      </c>
      <c r="J70" s="16">
        <f>'[1]13'!K72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'[1]13'!B73</f>
        <v>265</v>
      </c>
      <c r="C71" s="16">
        <f>'[1]13'!C73</f>
        <v>0</v>
      </c>
      <c r="D71" s="16">
        <f>'[1]13'!D73</f>
        <v>75</v>
      </c>
      <c r="E71" s="16">
        <f>'[1]13'!E73</f>
        <v>0</v>
      </c>
      <c r="F71" s="15">
        <f t="shared" si="17"/>
        <v>340</v>
      </c>
      <c r="G71" s="15">
        <f>'[1]13'!H73</f>
        <v>0</v>
      </c>
      <c r="H71" s="16">
        <f>'[1]13'!I73</f>
        <v>0</v>
      </c>
      <c r="I71" s="16">
        <f>'[1]13'!J73</f>
        <v>0</v>
      </c>
      <c r="J71" s="16">
        <f>'[1]13'!K73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'[1]13'!B74</f>
        <v>265</v>
      </c>
      <c r="C72" s="16">
        <f>'[1]13'!C74</f>
        <v>0</v>
      </c>
      <c r="D72" s="16">
        <f>'[1]13'!D74</f>
        <v>75</v>
      </c>
      <c r="E72" s="16">
        <f>'[1]13'!E74</f>
        <v>0</v>
      </c>
      <c r="F72" s="15">
        <f t="shared" si="17"/>
        <v>340</v>
      </c>
      <c r="G72" s="15">
        <f>'[1]13'!H74</f>
        <v>0</v>
      </c>
      <c r="H72" s="16">
        <f>'[1]13'!I74</f>
        <v>0</v>
      </c>
      <c r="I72" s="16">
        <f>'[1]13'!J74</f>
        <v>0</v>
      </c>
      <c r="J72" s="16">
        <f>'[1]13'!K74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'[1]13'!B75</f>
        <v>265</v>
      </c>
      <c r="C73" s="16">
        <f>'[1]13'!C75</f>
        <v>0</v>
      </c>
      <c r="D73" s="16">
        <f>'[1]13'!D75</f>
        <v>75</v>
      </c>
      <c r="E73" s="16">
        <f>'[1]13'!E75</f>
        <v>0</v>
      </c>
      <c r="F73" s="15">
        <f t="shared" si="17"/>
        <v>340</v>
      </c>
      <c r="G73" s="15">
        <f>'[1]13'!H75</f>
        <v>0</v>
      </c>
      <c r="H73" s="16">
        <f>'[1]13'!I75</f>
        <v>0</v>
      </c>
      <c r="I73" s="16">
        <f>'[1]13'!J75</f>
        <v>0</v>
      </c>
      <c r="J73" s="16">
        <f>'[1]13'!K75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'[1]13'!B76</f>
        <v>265</v>
      </c>
      <c r="C74" s="16">
        <f>'[1]13'!C76</f>
        <v>0</v>
      </c>
      <c r="D74" s="16">
        <f>'[1]13'!D76</f>
        <v>75</v>
      </c>
      <c r="E74" s="16">
        <f>'[1]13'!E76</f>
        <v>0</v>
      </c>
      <c r="F74" s="15">
        <f t="shared" si="17"/>
        <v>340</v>
      </c>
      <c r="G74" s="15">
        <f>'[1]13'!H76</f>
        <v>0</v>
      </c>
      <c r="H74" s="16">
        <f>'[1]13'!I76</f>
        <v>0</v>
      </c>
      <c r="I74" s="16">
        <f>'[1]13'!J76</f>
        <v>0</v>
      </c>
      <c r="J74" s="16">
        <f>'[1]13'!K76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'[1]13'!B77</f>
        <v>265</v>
      </c>
      <c r="C75" s="16">
        <f>'[1]13'!C77</f>
        <v>0</v>
      </c>
      <c r="D75" s="16">
        <f>'[1]13'!D77</f>
        <v>75</v>
      </c>
      <c r="E75" s="16">
        <f>'[1]13'!E77</f>
        <v>0</v>
      </c>
      <c r="F75" s="15">
        <f t="shared" si="17"/>
        <v>340</v>
      </c>
      <c r="G75" s="15">
        <f>'[1]13'!H77</f>
        <v>0</v>
      </c>
      <c r="H75" s="16">
        <f>'[1]13'!I77</f>
        <v>0</v>
      </c>
      <c r="I75" s="16">
        <f>'[1]13'!J77</f>
        <v>0</v>
      </c>
      <c r="J75" s="16">
        <f>'[1]13'!K77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'[1]13'!B78</f>
        <v>265</v>
      </c>
      <c r="C76" s="16">
        <f>'[1]13'!C78</f>
        <v>0</v>
      </c>
      <c r="D76" s="16">
        <f>'[1]13'!D78</f>
        <v>75</v>
      </c>
      <c r="E76" s="16">
        <f>'[1]13'!E78</f>
        <v>0</v>
      </c>
      <c r="F76" s="15">
        <f t="shared" si="17"/>
        <v>340</v>
      </c>
      <c r="G76" s="15">
        <f>'[1]13'!H78</f>
        <v>0</v>
      </c>
      <c r="H76" s="16">
        <f>'[1]13'!I78</f>
        <v>0</v>
      </c>
      <c r="I76" s="16">
        <f>'[1]13'!J78</f>
        <v>0</v>
      </c>
      <c r="J76" s="16">
        <f>'[1]13'!K78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'[1]13'!B79</f>
        <v>265</v>
      </c>
      <c r="C77" s="16">
        <f>'[1]13'!C79</f>
        <v>0</v>
      </c>
      <c r="D77" s="16">
        <f>'[1]13'!D79</f>
        <v>75</v>
      </c>
      <c r="E77" s="16">
        <f>'[1]13'!E79</f>
        <v>0</v>
      </c>
      <c r="F77" s="15">
        <f t="shared" si="17"/>
        <v>340</v>
      </c>
      <c r="G77" s="15">
        <f>'[1]13'!H79</f>
        <v>0</v>
      </c>
      <c r="H77" s="16">
        <f>'[1]13'!I79</f>
        <v>0</v>
      </c>
      <c r="I77" s="16">
        <f>'[1]13'!J79</f>
        <v>0</v>
      </c>
      <c r="J77" s="16">
        <f>'[1]13'!K79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'[1]13'!B80</f>
        <v>265</v>
      </c>
      <c r="C78" s="16">
        <f>'[1]13'!C80</f>
        <v>0</v>
      </c>
      <c r="D78" s="16">
        <f>'[1]13'!D80</f>
        <v>75</v>
      </c>
      <c r="E78" s="16">
        <f>'[1]13'!E80</f>
        <v>0</v>
      </c>
      <c r="F78" s="15">
        <f t="shared" si="17"/>
        <v>340</v>
      </c>
      <c r="G78" s="15">
        <f>'[1]13'!H80</f>
        <v>0</v>
      </c>
      <c r="H78" s="16">
        <f>'[1]13'!I80</f>
        <v>0</v>
      </c>
      <c r="I78" s="16">
        <f>'[1]13'!J80</f>
        <v>0</v>
      </c>
      <c r="J78" s="16">
        <f>'[1]13'!K80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'[1]13'!B81</f>
        <v>265</v>
      </c>
      <c r="C79" s="16">
        <f>'[1]13'!C81</f>
        <v>0</v>
      </c>
      <c r="D79" s="16">
        <f>'[1]13'!D81</f>
        <v>75</v>
      </c>
      <c r="E79" s="16">
        <f>'[1]13'!E81</f>
        <v>0</v>
      </c>
      <c r="F79" s="15">
        <f t="shared" si="17"/>
        <v>340</v>
      </c>
      <c r="G79" s="15">
        <f>'[1]13'!H81</f>
        <v>0</v>
      </c>
      <c r="H79" s="16">
        <f>'[1]13'!I81</f>
        <v>0</v>
      </c>
      <c r="I79" s="16">
        <f>'[1]13'!J81</f>
        <v>0</v>
      </c>
      <c r="J79" s="16">
        <f>'[1]13'!K81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'[1]13'!B82</f>
        <v>265</v>
      </c>
      <c r="C80" s="16">
        <f>'[1]13'!C82</f>
        <v>0</v>
      </c>
      <c r="D80" s="16">
        <f>'[1]13'!D82</f>
        <v>75</v>
      </c>
      <c r="E80" s="16">
        <f>'[1]13'!E82</f>
        <v>0</v>
      </c>
      <c r="F80" s="15">
        <f t="shared" si="17"/>
        <v>340</v>
      </c>
      <c r="G80" s="15">
        <f>'[1]13'!H82</f>
        <v>0</v>
      </c>
      <c r="H80" s="16">
        <f>'[1]13'!I82</f>
        <v>0</v>
      </c>
      <c r="I80" s="16">
        <f>'[1]13'!J82</f>
        <v>0</v>
      </c>
      <c r="J80" s="16">
        <f>'[1]13'!K82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'[1]13'!B83</f>
        <v>265</v>
      </c>
      <c r="C81" s="16">
        <f>'[1]13'!C83</f>
        <v>0</v>
      </c>
      <c r="D81" s="16">
        <f>'[1]13'!D83</f>
        <v>75</v>
      </c>
      <c r="E81" s="16">
        <f>'[1]13'!E83</f>
        <v>0</v>
      </c>
      <c r="F81" s="15">
        <f t="shared" si="17"/>
        <v>340</v>
      </c>
      <c r="G81" s="15">
        <f>'[1]13'!H83</f>
        <v>0</v>
      </c>
      <c r="H81" s="16">
        <f>'[1]13'!I83</f>
        <v>0</v>
      </c>
      <c r="I81" s="16">
        <f>'[1]13'!J83</f>
        <v>0</v>
      </c>
      <c r="J81" s="16">
        <f>'[1]13'!K83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'[1]13'!B84</f>
        <v>265</v>
      </c>
      <c r="C82" s="16">
        <f>'[1]13'!C84</f>
        <v>0</v>
      </c>
      <c r="D82" s="16">
        <f>'[1]13'!D84</f>
        <v>75</v>
      </c>
      <c r="E82" s="16">
        <f>'[1]13'!E84</f>
        <v>0</v>
      </c>
      <c r="F82" s="15">
        <f t="shared" si="17"/>
        <v>340</v>
      </c>
      <c r="G82" s="15">
        <f>'[1]13'!H84</f>
        <v>0</v>
      </c>
      <c r="H82" s="16">
        <f>'[1]13'!I84</f>
        <v>0</v>
      </c>
      <c r="I82" s="16">
        <f>'[1]13'!J84</f>
        <v>0</v>
      </c>
      <c r="J82" s="16">
        <f>'[1]13'!K84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'[1]13'!B85</f>
        <v>265</v>
      </c>
      <c r="C83" s="16">
        <f>'[1]13'!C85</f>
        <v>0</v>
      </c>
      <c r="D83" s="16">
        <f>'[1]13'!D85</f>
        <v>75</v>
      </c>
      <c r="E83" s="16">
        <f>'[1]13'!E85</f>
        <v>0</v>
      </c>
      <c r="F83" s="15">
        <f t="shared" si="17"/>
        <v>340</v>
      </c>
      <c r="G83" s="15">
        <f>'[1]13'!H85</f>
        <v>0</v>
      </c>
      <c r="H83" s="16">
        <f>'[1]13'!I85</f>
        <v>0</v>
      </c>
      <c r="I83" s="16">
        <f>'[1]13'!J85</f>
        <v>0</v>
      </c>
      <c r="J83" s="16">
        <f>'[1]13'!K85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'[1]13'!B86</f>
        <v>265</v>
      </c>
      <c r="C84" s="16">
        <f>'[1]13'!C86</f>
        <v>0</v>
      </c>
      <c r="D84" s="16">
        <f>'[1]13'!D86</f>
        <v>75</v>
      </c>
      <c r="E84" s="16">
        <f>'[1]13'!E86</f>
        <v>0</v>
      </c>
      <c r="F84" s="15">
        <f t="shared" si="17"/>
        <v>340</v>
      </c>
      <c r="G84" s="15">
        <f>'[1]13'!H86</f>
        <v>0</v>
      </c>
      <c r="H84" s="16">
        <f>'[1]13'!I86</f>
        <v>0</v>
      </c>
      <c r="I84" s="16">
        <f>'[1]13'!J86</f>
        <v>0</v>
      </c>
      <c r="J84" s="16">
        <f>'[1]13'!K86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'[1]13'!B87</f>
        <v>265</v>
      </c>
      <c r="C85" s="16">
        <f>'[1]13'!C87</f>
        <v>0</v>
      </c>
      <c r="D85" s="16">
        <f>'[1]13'!D87</f>
        <v>75</v>
      </c>
      <c r="E85" s="16">
        <f>'[1]13'!E87</f>
        <v>0</v>
      </c>
      <c r="F85" s="15">
        <f t="shared" si="17"/>
        <v>340</v>
      </c>
      <c r="G85" s="15">
        <f>'[1]13'!H87</f>
        <v>0</v>
      </c>
      <c r="H85" s="16">
        <f>'[1]13'!I87</f>
        <v>0</v>
      </c>
      <c r="I85" s="16">
        <f>'[1]13'!J87</f>
        <v>0</v>
      </c>
      <c r="J85" s="16">
        <f>'[1]13'!K87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'[1]13'!B88</f>
        <v>265</v>
      </c>
      <c r="C86" s="16">
        <f>'[1]13'!C88</f>
        <v>0</v>
      </c>
      <c r="D86" s="16">
        <f>'[1]13'!D88</f>
        <v>75</v>
      </c>
      <c r="E86" s="16">
        <f>'[1]13'!E88</f>
        <v>0</v>
      </c>
      <c r="F86" s="15">
        <f t="shared" si="17"/>
        <v>340</v>
      </c>
      <c r="G86" s="15">
        <f>'[1]13'!H88</f>
        <v>0</v>
      </c>
      <c r="H86" s="16">
        <f>'[1]13'!I88</f>
        <v>0</v>
      </c>
      <c r="I86" s="16">
        <f>'[1]13'!J88</f>
        <v>0</v>
      </c>
      <c r="J86" s="16">
        <f>'[1]13'!K88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'[1]13'!B89</f>
        <v>265</v>
      </c>
      <c r="C87" s="16">
        <f>'[1]13'!C89</f>
        <v>0</v>
      </c>
      <c r="D87" s="16">
        <f>'[1]13'!D89</f>
        <v>75</v>
      </c>
      <c r="E87" s="16">
        <f>'[1]13'!E89</f>
        <v>0</v>
      </c>
      <c r="F87" s="15">
        <f t="shared" si="17"/>
        <v>340</v>
      </c>
      <c r="G87" s="15">
        <f>'[1]13'!H89</f>
        <v>0</v>
      </c>
      <c r="H87" s="16">
        <f>'[1]13'!I89</f>
        <v>0</v>
      </c>
      <c r="I87" s="16">
        <f>'[1]13'!J89</f>
        <v>0</v>
      </c>
      <c r="J87" s="16">
        <f>'[1]13'!K89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'[1]13'!B90</f>
        <v>265</v>
      </c>
      <c r="C88" s="16">
        <f>'[1]13'!C90</f>
        <v>0</v>
      </c>
      <c r="D88" s="16">
        <f>'[1]13'!D90</f>
        <v>75</v>
      </c>
      <c r="E88" s="16">
        <f>'[1]13'!E90</f>
        <v>0</v>
      </c>
      <c r="F88" s="15">
        <f t="shared" si="17"/>
        <v>340</v>
      </c>
      <c r="G88" s="15">
        <f>'[1]13'!H90</f>
        <v>0</v>
      </c>
      <c r="H88" s="16">
        <f>'[1]13'!I90</f>
        <v>0</v>
      </c>
      <c r="I88" s="16">
        <f>'[1]13'!J90</f>
        <v>0</v>
      </c>
      <c r="J88" s="16">
        <f>'[1]13'!K90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'[1]13'!B91</f>
        <v>265</v>
      </c>
      <c r="C89" s="16">
        <f>'[1]13'!C91</f>
        <v>0</v>
      </c>
      <c r="D89" s="16">
        <f>'[1]13'!D91</f>
        <v>75</v>
      </c>
      <c r="E89" s="16">
        <f>'[1]13'!E91</f>
        <v>0</v>
      </c>
      <c r="F89" s="15">
        <f t="shared" si="17"/>
        <v>340</v>
      </c>
      <c r="G89" s="15">
        <f>'[1]13'!H91</f>
        <v>0</v>
      </c>
      <c r="H89" s="16">
        <f>'[1]13'!I91</f>
        <v>0</v>
      </c>
      <c r="I89" s="16">
        <f>'[1]13'!J91</f>
        <v>0</v>
      </c>
      <c r="J89" s="16">
        <f>'[1]13'!K91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'[1]13'!B92</f>
        <v>265</v>
      </c>
      <c r="C90" s="16">
        <f>'[1]13'!C92</f>
        <v>0</v>
      </c>
      <c r="D90" s="16">
        <f>'[1]13'!D92</f>
        <v>75</v>
      </c>
      <c r="E90" s="16">
        <f>'[1]13'!E92</f>
        <v>0</v>
      </c>
      <c r="F90" s="15">
        <f t="shared" si="17"/>
        <v>340</v>
      </c>
      <c r="G90" s="15">
        <f>'[1]13'!H92</f>
        <v>0</v>
      </c>
      <c r="H90" s="16">
        <f>'[1]13'!I92</f>
        <v>0</v>
      </c>
      <c r="I90" s="16">
        <f>'[1]13'!J92</f>
        <v>0</v>
      </c>
      <c r="J90" s="16">
        <f>'[1]13'!K92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'[1]13'!B93</f>
        <v>265</v>
      </c>
      <c r="C91" s="16">
        <f>'[1]13'!C93</f>
        <v>0</v>
      </c>
      <c r="D91" s="16">
        <f>'[1]13'!D93</f>
        <v>75</v>
      </c>
      <c r="E91" s="16">
        <f>'[1]13'!E93</f>
        <v>0</v>
      </c>
      <c r="F91" s="15">
        <f t="shared" si="17"/>
        <v>340</v>
      </c>
      <c r="G91" s="15">
        <f>'[1]13'!H93</f>
        <v>0</v>
      </c>
      <c r="H91" s="16">
        <f>'[1]13'!I93</f>
        <v>0</v>
      </c>
      <c r="I91" s="16">
        <f>'[1]13'!J93</f>
        <v>0</v>
      </c>
      <c r="J91" s="16">
        <f>'[1]13'!K93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'[1]13'!B94</f>
        <v>265</v>
      </c>
      <c r="C92" s="16">
        <f>'[1]13'!C94</f>
        <v>0</v>
      </c>
      <c r="D92" s="16">
        <f>'[1]13'!D94</f>
        <v>75</v>
      </c>
      <c r="E92" s="16">
        <f>'[1]13'!E94</f>
        <v>0</v>
      </c>
      <c r="F92" s="15">
        <f t="shared" si="17"/>
        <v>340</v>
      </c>
      <c r="G92" s="15">
        <f>'[1]13'!H94</f>
        <v>0</v>
      </c>
      <c r="H92" s="16">
        <f>'[1]13'!I94</f>
        <v>0</v>
      </c>
      <c r="I92" s="16">
        <f>'[1]13'!J94</f>
        <v>0</v>
      </c>
      <c r="J92" s="16">
        <f>'[1]13'!K94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'[1]13'!B95</f>
        <v>265</v>
      </c>
      <c r="C93" s="16">
        <f>'[1]13'!C95</f>
        <v>0</v>
      </c>
      <c r="D93" s="16">
        <f>'[1]13'!D95</f>
        <v>75</v>
      </c>
      <c r="E93" s="16">
        <f>'[1]13'!E95</f>
        <v>0</v>
      </c>
      <c r="F93" s="15">
        <f t="shared" si="17"/>
        <v>340</v>
      </c>
      <c r="G93" s="15">
        <f>'[1]13'!H95</f>
        <v>0</v>
      </c>
      <c r="H93" s="16">
        <f>'[1]13'!I95</f>
        <v>0</v>
      </c>
      <c r="I93" s="16">
        <f>'[1]13'!J95</f>
        <v>0</v>
      </c>
      <c r="J93" s="16">
        <f>'[1]13'!K95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'[1]13'!B96</f>
        <v>265</v>
      </c>
      <c r="C94" s="16">
        <f>'[1]13'!C96</f>
        <v>0</v>
      </c>
      <c r="D94" s="16">
        <f>'[1]13'!D96</f>
        <v>75</v>
      </c>
      <c r="E94" s="16">
        <f>'[1]13'!E96</f>
        <v>0</v>
      </c>
      <c r="F94" s="15">
        <f t="shared" si="17"/>
        <v>340</v>
      </c>
      <c r="G94" s="15">
        <f>'[1]13'!H96</f>
        <v>0</v>
      </c>
      <c r="H94" s="16">
        <f>'[1]13'!I96</f>
        <v>0</v>
      </c>
      <c r="I94" s="16">
        <f>'[1]13'!J96</f>
        <v>0</v>
      </c>
      <c r="J94" s="16">
        <f>'[1]13'!K96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'[1]13'!B97</f>
        <v>265</v>
      </c>
      <c r="C95" s="16">
        <f>'[1]13'!C97</f>
        <v>0</v>
      </c>
      <c r="D95" s="16">
        <f>'[1]13'!D97</f>
        <v>75</v>
      </c>
      <c r="E95" s="16">
        <f>'[1]13'!E97</f>
        <v>0</v>
      </c>
      <c r="F95" s="15">
        <f t="shared" si="17"/>
        <v>340</v>
      </c>
      <c r="G95" s="15">
        <f>'[1]13'!H97</f>
        <v>0</v>
      </c>
      <c r="H95" s="16">
        <f>'[1]13'!I97</f>
        <v>0</v>
      </c>
      <c r="I95" s="16">
        <f>'[1]13'!J97</f>
        <v>0</v>
      </c>
      <c r="J95" s="16">
        <f>'[1]13'!K97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'[1]13'!B98</f>
        <v>265</v>
      </c>
      <c r="C96" s="16">
        <f>'[1]13'!C98</f>
        <v>0</v>
      </c>
      <c r="D96" s="16">
        <f>'[1]13'!D98</f>
        <v>75</v>
      </c>
      <c r="E96" s="16">
        <f>'[1]13'!E98</f>
        <v>0</v>
      </c>
      <c r="F96" s="15">
        <f t="shared" si="17"/>
        <v>340</v>
      </c>
      <c r="G96" s="15">
        <f>'[1]13'!H98</f>
        <v>0</v>
      </c>
      <c r="H96" s="16">
        <f>'[1]13'!I98</f>
        <v>0</v>
      </c>
      <c r="I96" s="16">
        <f>'[1]13'!J98</f>
        <v>0</v>
      </c>
      <c r="J96" s="16">
        <f>'[1]13'!K98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'[1]13'!B99</f>
        <v>265</v>
      </c>
      <c r="C97" s="16">
        <f>'[1]13'!C99</f>
        <v>0</v>
      </c>
      <c r="D97" s="16">
        <f>'[1]13'!D99</f>
        <v>75</v>
      </c>
      <c r="E97" s="16">
        <f>'[1]13'!E99</f>
        <v>0</v>
      </c>
      <c r="F97" s="15">
        <f t="shared" si="17"/>
        <v>340</v>
      </c>
      <c r="G97" s="15">
        <f>'[1]13'!H99</f>
        <v>0</v>
      </c>
      <c r="H97" s="16">
        <f>'[1]13'!I99</f>
        <v>0</v>
      </c>
      <c r="I97" s="16">
        <f>'[1]13'!J99</f>
        <v>0</v>
      </c>
      <c r="J97" s="16">
        <f>'[1]13'!K99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'[1]13'!B100</f>
        <v>265</v>
      </c>
      <c r="C98" s="16">
        <f>'[1]13'!C100</f>
        <v>0</v>
      </c>
      <c r="D98" s="16">
        <f>'[1]13'!D100</f>
        <v>75</v>
      </c>
      <c r="E98" s="16">
        <f>'[1]13'!E100</f>
        <v>0</v>
      </c>
      <c r="F98" s="15">
        <f t="shared" si="17"/>
        <v>340</v>
      </c>
      <c r="G98" s="15">
        <f>'[1]13'!H100</f>
        <v>0</v>
      </c>
      <c r="H98" s="16">
        <f>'[1]13'!I100</f>
        <v>0</v>
      </c>
      <c r="I98" s="16">
        <f>'[1]13'!J100</f>
        <v>0</v>
      </c>
      <c r="J98" s="16">
        <f>'[1]13'!K100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1.8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U45" sqref="U45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45304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'[2]13'!B5</f>
        <v>42</v>
      </c>
      <c r="C3" s="195">
        <f>'[2]13'!C5</f>
        <v>30</v>
      </c>
      <c r="D3" s="195">
        <f>'[2]13'!D5</f>
        <v>0</v>
      </c>
      <c r="E3" s="195">
        <f>'[2]13'!E5</f>
        <v>0</v>
      </c>
      <c r="F3" s="15">
        <f>SUM(B3:E3)</f>
        <v>72</v>
      </c>
      <c r="G3" s="194">
        <f>'[2]13'!H5</f>
        <v>36</v>
      </c>
      <c r="H3" s="195">
        <f>'[2]13'!I5</f>
        <v>0</v>
      </c>
      <c r="I3" s="195">
        <f>'[2]13'!J5</f>
        <v>0</v>
      </c>
      <c r="J3" s="195">
        <f>'[2]13'!K5</f>
        <v>0</v>
      </c>
      <c r="K3" s="15">
        <f>SUM(G3:J3)</f>
        <v>36</v>
      </c>
      <c r="L3" s="18">
        <f>frq!C3</f>
        <v>1</v>
      </c>
      <c r="M3" s="124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194">
        <f>'[2]13'!B6</f>
        <v>42</v>
      </c>
      <c r="C4" s="195">
        <f>'[2]13'!C6</f>
        <v>30</v>
      </c>
      <c r="D4" s="195">
        <f>'[2]13'!D6</f>
        <v>0</v>
      </c>
      <c r="E4" s="195">
        <f>'[2]13'!E6</f>
        <v>0</v>
      </c>
      <c r="F4" s="15">
        <f>SUM(B4:E4)</f>
        <v>72</v>
      </c>
      <c r="G4" s="194">
        <f>'[2]13'!H6</f>
        <v>36</v>
      </c>
      <c r="H4" s="195">
        <f>'[2]13'!I6</f>
        <v>0</v>
      </c>
      <c r="I4" s="195">
        <f>'[2]13'!J6</f>
        <v>0</v>
      </c>
      <c r="J4" s="195">
        <f>'[2]13'!K6</f>
        <v>0</v>
      </c>
      <c r="K4" s="15">
        <f t="shared" ref="K4:K67" si="3">SUM(G4:J4)</f>
        <v>36</v>
      </c>
      <c r="L4" s="18">
        <f>frq!C4</f>
        <v>1</v>
      </c>
      <c r="M4" s="124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194">
        <f>'[2]13'!B7</f>
        <v>42</v>
      </c>
      <c r="C5" s="195">
        <f>'[2]13'!C7</f>
        <v>30</v>
      </c>
      <c r="D5" s="195">
        <f>'[2]13'!D7</f>
        <v>0</v>
      </c>
      <c r="E5" s="195">
        <f>'[2]13'!E7</f>
        <v>0</v>
      </c>
      <c r="F5" s="15">
        <f t="shared" ref="F5:F68" si="6">SUM(B5:E5)</f>
        <v>72</v>
      </c>
      <c r="G5" s="194">
        <f>'[2]13'!H7</f>
        <v>36</v>
      </c>
      <c r="H5" s="195">
        <f>'[2]13'!I7</f>
        <v>0</v>
      </c>
      <c r="I5" s="195">
        <f>'[2]13'!J7</f>
        <v>0</v>
      </c>
      <c r="J5" s="195">
        <f>'[2]13'!K7</f>
        <v>0</v>
      </c>
      <c r="K5" s="15">
        <f t="shared" si="3"/>
        <v>36</v>
      </c>
      <c r="L5" s="18">
        <f>frq!C5</f>
        <v>1</v>
      </c>
      <c r="M5" s="124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194">
        <f>'[2]13'!B8</f>
        <v>42</v>
      </c>
      <c r="C6" s="195">
        <f>'[2]13'!C8</f>
        <v>30</v>
      </c>
      <c r="D6" s="195">
        <f>'[2]13'!D8</f>
        <v>0</v>
      </c>
      <c r="E6" s="195">
        <f>'[2]13'!E8</f>
        <v>0</v>
      </c>
      <c r="F6" s="15">
        <f t="shared" si="6"/>
        <v>72</v>
      </c>
      <c r="G6" s="194">
        <f>'[2]13'!H8</f>
        <v>36</v>
      </c>
      <c r="H6" s="195">
        <f>'[2]13'!I8</f>
        <v>0</v>
      </c>
      <c r="I6" s="195">
        <f>'[2]13'!J8</f>
        <v>0</v>
      </c>
      <c r="J6" s="195">
        <f>'[2]13'!K8</f>
        <v>0</v>
      </c>
      <c r="K6" s="15">
        <f t="shared" si="3"/>
        <v>36</v>
      </c>
      <c r="L6" s="18">
        <f>frq!C6</f>
        <v>1</v>
      </c>
      <c r="M6" s="124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194">
        <f>'[2]13'!B9</f>
        <v>42</v>
      </c>
      <c r="C7" s="195">
        <f>'[2]13'!C9</f>
        <v>30</v>
      </c>
      <c r="D7" s="195">
        <f>'[2]13'!D9</f>
        <v>0</v>
      </c>
      <c r="E7" s="195">
        <f>'[2]13'!E9</f>
        <v>0</v>
      </c>
      <c r="F7" s="15">
        <f t="shared" si="6"/>
        <v>72</v>
      </c>
      <c r="G7" s="194">
        <f>'[2]13'!H9</f>
        <v>36</v>
      </c>
      <c r="H7" s="195">
        <f>'[2]13'!I9</f>
        <v>0</v>
      </c>
      <c r="I7" s="195">
        <f>'[2]13'!J9</f>
        <v>0</v>
      </c>
      <c r="J7" s="195">
        <f>'[2]13'!K9</f>
        <v>0</v>
      </c>
      <c r="K7" s="15">
        <f t="shared" si="3"/>
        <v>36</v>
      </c>
      <c r="L7" s="18">
        <f>frq!C7</f>
        <v>1</v>
      </c>
      <c r="M7" s="124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194">
        <f>'[2]13'!B10</f>
        <v>42</v>
      </c>
      <c r="C8" s="195">
        <f>'[2]13'!C10</f>
        <v>30</v>
      </c>
      <c r="D8" s="195">
        <f>'[2]13'!D10</f>
        <v>0</v>
      </c>
      <c r="E8" s="195">
        <f>'[2]13'!E10</f>
        <v>0</v>
      </c>
      <c r="F8" s="15">
        <f t="shared" si="6"/>
        <v>72</v>
      </c>
      <c r="G8" s="194">
        <f>'[2]13'!H10</f>
        <v>36</v>
      </c>
      <c r="H8" s="195">
        <f>'[2]13'!I10</f>
        <v>0</v>
      </c>
      <c r="I8" s="195">
        <f>'[2]13'!J10</f>
        <v>0</v>
      </c>
      <c r="J8" s="195">
        <f>'[2]13'!K10</f>
        <v>0</v>
      </c>
      <c r="K8" s="15">
        <f t="shared" si="3"/>
        <v>36</v>
      </c>
      <c r="L8" s="18">
        <f>frq!C8</f>
        <v>1</v>
      </c>
      <c r="M8" s="124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194">
        <f>'[2]13'!B11</f>
        <v>42</v>
      </c>
      <c r="C9" s="195">
        <f>'[2]13'!C11</f>
        <v>30</v>
      </c>
      <c r="D9" s="195">
        <f>'[2]13'!D11</f>
        <v>0</v>
      </c>
      <c r="E9" s="195">
        <f>'[2]13'!E11</f>
        <v>0</v>
      </c>
      <c r="F9" s="15">
        <f t="shared" si="6"/>
        <v>72</v>
      </c>
      <c r="G9" s="194">
        <f>'[2]13'!H11</f>
        <v>36</v>
      </c>
      <c r="H9" s="195">
        <f>'[2]13'!I11</f>
        <v>0</v>
      </c>
      <c r="I9" s="195">
        <f>'[2]13'!J11</f>
        <v>0</v>
      </c>
      <c r="J9" s="195">
        <f>'[2]13'!K11</f>
        <v>0</v>
      </c>
      <c r="K9" s="15">
        <f t="shared" si="3"/>
        <v>36</v>
      </c>
      <c r="L9" s="18">
        <f>frq!C9</f>
        <v>1</v>
      </c>
      <c r="M9" s="124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194">
        <f>'[2]13'!B12</f>
        <v>42</v>
      </c>
      <c r="C10" s="195">
        <f>'[2]13'!C12</f>
        <v>30</v>
      </c>
      <c r="D10" s="195">
        <f>'[2]13'!D12</f>
        <v>0</v>
      </c>
      <c r="E10" s="195">
        <f>'[2]13'!E12</f>
        <v>0</v>
      </c>
      <c r="F10" s="15">
        <f t="shared" si="6"/>
        <v>72</v>
      </c>
      <c r="G10" s="194">
        <f>'[2]13'!H12</f>
        <v>36</v>
      </c>
      <c r="H10" s="195">
        <f>'[2]13'!I12</f>
        <v>0</v>
      </c>
      <c r="I10" s="195">
        <f>'[2]13'!J12</f>
        <v>0</v>
      </c>
      <c r="J10" s="195">
        <f>'[2]13'!K12</f>
        <v>0</v>
      </c>
      <c r="K10" s="15">
        <f t="shared" si="3"/>
        <v>36</v>
      </c>
      <c r="L10" s="18">
        <f>frq!C10</f>
        <v>1</v>
      </c>
      <c r="M10" s="124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194">
        <f>'[2]13'!B13</f>
        <v>42</v>
      </c>
      <c r="C11" s="195">
        <f>'[2]13'!C13</f>
        <v>30</v>
      </c>
      <c r="D11" s="195">
        <f>'[2]13'!D13</f>
        <v>0</v>
      </c>
      <c r="E11" s="195">
        <f>'[2]13'!E13</f>
        <v>0</v>
      </c>
      <c r="F11" s="15">
        <f t="shared" si="6"/>
        <v>72</v>
      </c>
      <c r="G11" s="194">
        <f>'[2]13'!H13</f>
        <v>36</v>
      </c>
      <c r="H11" s="195">
        <f>'[2]13'!I13</f>
        <v>0</v>
      </c>
      <c r="I11" s="195">
        <f>'[2]13'!J13</f>
        <v>0</v>
      </c>
      <c r="J11" s="195">
        <f>'[2]13'!K13</f>
        <v>0</v>
      </c>
      <c r="K11" s="15">
        <f t="shared" si="3"/>
        <v>36</v>
      </c>
      <c r="L11" s="18">
        <f>frq!C11</f>
        <v>1</v>
      </c>
      <c r="M11" s="124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194">
        <f>'[2]13'!B14</f>
        <v>42</v>
      </c>
      <c r="C12" s="195">
        <f>'[2]13'!C14</f>
        <v>30</v>
      </c>
      <c r="D12" s="195">
        <f>'[2]13'!D14</f>
        <v>0</v>
      </c>
      <c r="E12" s="195">
        <f>'[2]13'!E14</f>
        <v>0</v>
      </c>
      <c r="F12" s="15">
        <f t="shared" si="6"/>
        <v>72</v>
      </c>
      <c r="G12" s="194">
        <f>'[2]13'!H14</f>
        <v>36</v>
      </c>
      <c r="H12" s="195">
        <f>'[2]13'!I14</f>
        <v>0</v>
      </c>
      <c r="I12" s="195">
        <f>'[2]13'!J14</f>
        <v>0</v>
      </c>
      <c r="J12" s="195">
        <f>'[2]13'!K14</f>
        <v>0</v>
      </c>
      <c r="K12" s="15">
        <f t="shared" si="3"/>
        <v>36</v>
      </c>
      <c r="L12" s="18">
        <f>frq!C12</f>
        <v>1</v>
      </c>
      <c r="M12" s="124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194">
        <f>'[2]13'!B15</f>
        <v>42</v>
      </c>
      <c r="C13" s="195">
        <f>'[2]13'!C15</f>
        <v>30</v>
      </c>
      <c r="D13" s="195">
        <f>'[2]13'!D15</f>
        <v>0</v>
      </c>
      <c r="E13" s="195">
        <f>'[2]13'!E15</f>
        <v>0</v>
      </c>
      <c r="F13" s="15">
        <f t="shared" si="6"/>
        <v>72</v>
      </c>
      <c r="G13" s="194">
        <f>'[2]13'!H15</f>
        <v>36</v>
      </c>
      <c r="H13" s="195">
        <f>'[2]13'!I15</f>
        <v>0</v>
      </c>
      <c r="I13" s="195">
        <f>'[2]13'!J15</f>
        <v>0</v>
      </c>
      <c r="J13" s="195">
        <f>'[2]13'!K15</f>
        <v>0</v>
      </c>
      <c r="K13" s="15">
        <f t="shared" si="3"/>
        <v>36</v>
      </c>
      <c r="L13" s="18">
        <f>frq!C13</f>
        <v>1</v>
      </c>
      <c r="M13" s="124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194">
        <f>'[2]13'!B16</f>
        <v>42</v>
      </c>
      <c r="C14" s="195">
        <f>'[2]13'!C16</f>
        <v>30</v>
      </c>
      <c r="D14" s="195">
        <f>'[2]13'!D16</f>
        <v>0</v>
      </c>
      <c r="E14" s="195">
        <f>'[2]13'!E16</f>
        <v>0</v>
      </c>
      <c r="F14" s="15">
        <f t="shared" si="6"/>
        <v>72</v>
      </c>
      <c r="G14" s="194">
        <f>'[2]13'!H16</f>
        <v>36</v>
      </c>
      <c r="H14" s="195">
        <f>'[2]13'!I16</f>
        <v>0</v>
      </c>
      <c r="I14" s="195">
        <f>'[2]13'!J16</f>
        <v>0</v>
      </c>
      <c r="J14" s="195">
        <f>'[2]13'!K16</f>
        <v>0</v>
      </c>
      <c r="K14" s="15">
        <f t="shared" si="3"/>
        <v>36</v>
      </c>
      <c r="L14" s="18">
        <f>frq!C14</f>
        <v>1</v>
      </c>
      <c r="M14" s="124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194">
        <f>'[2]13'!B17</f>
        <v>42</v>
      </c>
      <c r="C15" s="195">
        <f>'[2]13'!C17</f>
        <v>30</v>
      </c>
      <c r="D15" s="195">
        <f>'[2]13'!D17</f>
        <v>0</v>
      </c>
      <c r="E15" s="195">
        <f>'[2]13'!E17</f>
        <v>0</v>
      </c>
      <c r="F15" s="15">
        <f t="shared" si="6"/>
        <v>72</v>
      </c>
      <c r="G15" s="194">
        <f>'[2]13'!H17</f>
        <v>36</v>
      </c>
      <c r="H15" s="195">
        <f>'[2]13'!I17</f>
        <v>0</v>
      </c>
      <c r="I15" s="195">
        <f>'[2]13'!J17</f>
        <v>0</v>
      </c>
      <c r="J15" s="195">
        <f>'[2]13'!K17</f>
        <v>0</v>
      </c>
      <c r="K15" s="15">
        <f t="shared" si="3"/>
        <v>36</v>
      </c>
      <c r="L15" s="18">
        <f>frq!C15</f>
        <v>1</v>
      </c>
      <c r="M15" s="124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194">
        <f>'[2]13'!B18</f>
        <v>42</v>
      </c>
      <c r="C16" s="195">
        <f>'[2]13'!C18</f>
        <v>30</v>
      </c>
      <c r="D16" s="195">
        <f>'[2]13'!D18</f>
        <v>0</v>
      </c>
      <c r="E16" s="195">
        <f>'[2]13'!E18</f>
        <v>0</v>
      </c>
      <c r="F16" s="15">
        <f t="shared" si="6"/>
        <v>72</v>
      </c>
      <c r="G16" s="194">
        <f>'[2]13'!H18</f>
        <v>36</v>
      </c>
      <c r="H16" s="195">
        <f>'[2]13'!I18</f>
        <v>0</v>
      </c>
      <c r="I16" s="195">
        <f>'[2]13'!J18</f>
        <v>0</v>
      </c>
      <c r="J16" s="195">
        <f>'[2]13'!K18</f>
        <v>0</v>
      </c>
      <c r="K16" s="15">
        <f t="shared" si="3"/>
        <v>36</v>
      </c>
      <c r="L16" s="18">
        <f>frq!C16</f>
        <v>1</v>
      </c>
      <c r="M16" s="124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194">
        <f>'[2]13'!B19</f>
        <v>42</v>
      </c>
      <c r="C17" s="195">
        <f>'[2]13'!C19</f>
        <v>30</v>
      </c>
      <c r="D17" s="195">
        <f>'[2]13'!D19</f>
        <v>0</v>
      </c>
      <c r="E17" s="195">
        <f>'[2]13'!E19</f>
        <v>0</v>
      </c>
      <c r="F17" s="15">
        <f t="shared" si="6"/>
        <v>72</v>
      </c>
      <c r="G17" s="194">
        <f>'[2]13'!H19</f>
        <v>36</v>
      </c>
      <c r="H17" s="195">
        <f>'[2]13'!I19</f>
        <v>0</v>
      </c>
      <c r="I17" s="195">
        <f>'[2]13'!J19</f>
        <v>0</v>
      </c>
      <c r="J17" s="195">
        <f>'[2]13'!K19</f>
        <v>0</v>
      </c>
      <c r="K17" s="15">
        <f t="shared" si="3"/>
        <v>36</v>
      </c>
      <c r="L17" s="18">
        <f>frq!C17</f>
        <v>1</v>
      </c>
      <c r="M17" s="124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194">
        <f>'[2]13'!B20</f>
        <v>42</v>
      </c>
      <c r="C18" s="195">
        <f>'[2]13'!C20</f>
        <v>30</v>
      </c>
      <c r="D18" s="195">
        <f>'[2]13'!D20</f>
        <v>0</v>
      </c>
      <c r="E18" s="195">
        <f>'[2]13'!E20</f>
        <v>0</v>
      </c>
      <c r="F18" s="15">
        <f t="shared" si="6"/>
        <v>72</v>
      </c>
      <c r="G18" s="194">
        <f>'[2]13'!H20</f>
        <v>36</v>
      </c>
      <c r="H18" s="195">
        <f>'[2]13'!I20</f>
        <v>0</v>
      </c>
      <c r="I18" s="195">
        <f>'[2]13'!J20</f>
        <v>0</v>
      </c>
      <c r="J18" s="195">
        <f>'[2]13'!K20</f>
        <v>0</v>
      </c>
      <c r="K18" s="15">
        <f t="shared" si="3"/>
        <v>36</v>
      </c>
      <c r="L18" s="18">
        <f>frq!C18</f>
        <v>1</v>
      </c>
      <c r="M18" s="124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194">
        <f>'[2]13'!B21</f>
        <v>42</v>
      </c>
      <c r="C19" s="195">
        <f>'[2]13'!C21</f>
        <v>30</v>
      </c>
      <c r="D19" s="195">
        <f>'[2]13'!D21</f>
        <v>0</v>
      </c>
      <c r="E19" s="195">
        <f>'[2]13'!E21</f>
        <v>0</v>
      </c>
      <c r="F19" s="15">
        <f t="shared" si="6"/>
        <v>72</v>
      </c>
      <c r="G19" s="194">
        <f>'[2]13'!H21</f>
        <v>36</v>
      </c>
      <c r="H19" s="195">
        <f>'[2]13'!I21</f>
        <v>0</v>
      </c>
      <c r="I19" s="195">
        <f>'[2]13'!J21</f>
        <v>0</v>
      </c>
      <c r="J19" s="195">
        <f>'[2]13'!K21</f>
        <v>0</v>
      </c>
      <c r="K19" s="15">
        <f t="shared" si="3"/>
        <v>36</v>
      </c>
      <c r="L19" s="18">
        <f>frq!C19</f>
        <v>1</v>
      </c>
      <c r="M19" s="124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194">
        <f>'[2]13'!B22</f>
        <v>42</v>
      </c>
      <c r="C20" s="195">
        <f>'[2]13'!C22</f>
        <v>30</v>
      </c>
      <c r="D20" s="195">
        <f>'[2]13'!D22</f>
        <v>0</v>
      </c>
      <c r="E20" s="195">
        <f>'[2]13'!E22</f>
        <v>0</v>
      </c>
      <c r="F20" s="15">
        <f t="shared" si="6"/>
        <v>72</v>
      </c>
      <c r="G20" s="194">
        <f>'[2]13'!H22</f>
        <v>36</v>
      </c>
      <c r="H20" s="195">
        <f>'[2]13'!I22</f>
        <v>0</v>
      </c>
      <c r="I20" s="195">
        <f>'[2]13'!J22</f>
        <v>0</v>
      </c>
      <c r="J20" s="195">
        <f>'[2]13'!K22</f>
        <v>0</v>
      </c>
      <c r="K20" s="15">
        <f t="shared" si="3"/>
        <v>36</v>
      </c>
      <c r="L20" s="18">
        <f>frq!C20</f>
        <v>1</v>
      </c>
      <c r="M20" s="124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194">
        <f>'[2]13'!B23</f>
        <v>42</v>
      </c>
      <c r="C21" s="195">
        <f>'[2]13'!C23</f>
        <v>30</v>
      </c>
      <c r="D21" s="195">
        <f>'[2]13'!D23</f>
        <v>0</v>
      </c>
      <c r="E21" s="195">
        <f>'[2]13'!E23</f>
        <v>0</v>
      </c>
      <c r="F21" s="15">
        <f t="shared" si="6"/>
        <v>72</v>
      </c>
      <c r="G21" s="194">
        <f>'[2]13'!H23</f>
        <v>36</v>
      </c>
      <c r="H21" s="195">
        <f>'[2]13'!I23</f>
        <v>0</v>
      </c>
      <c r="I21" s="195">
        <f>'[2]13'!J23</f>
        <v>0</v>
      </c>
      <c r="J21" s="195">
        <f>'[2]13'!K23</f>
        <v>0</v>
      </c>
      <c r="K21" s="15">
        <f t="shared" si="3"/>
        <v>36</v>
      </c>
      <c r="L21" s="18">
        <f>frq!C21</f>
        <v>1</v>
      </c>
      <c r="M21" s="124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194">
        <f>'[2]13'!B24</f>
        <v>42</v>
      </c>
      <c r="C22" s="195">
        <f>'[2]13'!C24</f>
        <v>30</v>
      </c>
      <c r="D22" s="195">
        <f>'[2]13'!D24</f>
        <v>0</v>
      </c>
      <c r="E22" s="195">
        <f>'[2]13'!E24</f>
        <v>0</v>
      </c>
      <c r="F22" s="15">
        <f t="shared" si="6"/>
        <v>72</v>
      </c>
      <c r="G22" s="194">
        <f>'[2]13'!H24</f>
        <v>36</v>
      </c>
      <c r="H22" s="195">
        <f>'[2]13'!I24</f>
        <v>0</v>
      </c>
      <c r="I22" s="195">
        <f>'[2]13'!J24</f>
        <v>0</v>
      </c>
      <c r="J22" s="195">
        <f>'[2]13'!K24</f>
        <v>0</v>
      </c>
      <c r="K22" s="15">
        <f t="shared" si="3"/>
        <v>36</v>
      </c>
      <c r="L22" s="18">
        <f>frq!C22</f>
        <v>1</v>
      </c>
      <c r="M22" s="124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194">
        <f>'[2]13'!B25</f>
        <v>42</v>
      </c>
      <c r="C23" s="195">
        <f>'[2]13'!C25</f>
        <v>30</v>
      </c>
      <c r="D23" s="195">
        <f>'[2]13'!D25</f>
        <v>0</v>
      </c>
      <c r="E23" s="195">
        <f>'[2]13'!E25</f>
        <v>0</v>
      </c>
      <c r="F23" s="15">
        <f t="shared" si="6"/>
        <v>72</v>
      </c>
      <c r="G23" s="194">
        <f>'[2]13'!H25</f>
        <v>36</v>
      </c>
      <c r="H23" s="195">
        <f>'[2]13'!I25</f>
        <v>0</v>
      </c>
      <c r="I23" s="195">
        <f>'[2]13'!J25</f>
        <v>0</v>
      </c>
      <c r="J23" s="195">
        <f>'[2]13'!K25</f>
        <v>0</v>
      </c>
      <c r="K23" s="15">
        <f t="shared" si="3"/>
        <v>36</v>
      </c>
      <c r="L23" s="18">
        <f>frq!C23</f>
        <v>1</v>
      </c>
      <c r="M23" s="124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194">
        <f>'[2]13'!B26</f>
        <v>42</v>
      </c>
      <c r="C24" s="195">
        <f>'[2]13'!C26</f>
        <v>30</v>
      </c>
      <c r="D24" s="195">
        <f>'[2]13'!D26</f>
        <v>0</v>
      </c>
      <c r="E24" s="195">
        <f>'[2]13'!E26</f>
        <v>0</v>
      </c>
      <c r="F24" s="15">
        <f t="shared" si="6"/>
        <v>72</v>
      </c>
      <c r="G24" s="194">
        <f>'[2]13'!H26</f>
        <v>36</v>
      </c>
      <c r="H24" s="195">
        <f>'[2]13'!I26</f>
        <v>0</v>
      </c>
      <c r="I24" s="195">
        <f>'[2]13'!J26</f>
        <v>0</v>
      </c>
      <c r="J24" s="195">
        <f>'[2]13'!K26</f>
        <v>0</v>
      </c>
      <c r="K24" s="15">
        <f t="shared" si="3"/>
        <v>36</v>
      </c>
      <c r="L24" s="18">
        <f>frq!C24</f>
        <v>1</v>
      </c>
      <c r="M24" s="124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194">
        <f>'[2]13'!B27</f>
        <v>42</v>
      </c>
      <c r="C25" s="195">
        <f>'[2]13'!C27</f>
        <v>30</v>
      </c>
      <c r="D25" s="195">
        <f>'[2]13'!D27</f>
        <v>0</v>
      </c>
      <c r="E25" s="195">
        <f>'[2]13'!E27</f>
        <v>0</v>
      </c>
      <c r="F25" s="15">
        <f t="shared" si="6"/>
        <v>72</v>
      </c>
      <c r="G25" s="194">
        <f>'[2]13'!H27</f>
        <v>36</v>
      </c>
      <c r="H25" s="195">
        <f>'[2]13'!I27</f>
        <v>0</v>
      </c>
      <c r="I25" s="195">
        <f>'[2]13'!J27</f>
        <v>0</v>
      </c>
      <c r="J25" s="195">
        <f>'[2]13'!K27</f>
        <v>0</v>
      </c>
      <c r="K25" s="15">
        <f t="shared" si="3"/>
        <v>36</v>
      </c>
      <c r="L25" s="18">
        <f>frq!C25</f>
        <v>1</v>
      </c>
      <c r="M25" s="124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194">
        <f>'[2]13'!B28</f>
        <v>42</v>
      </c>
      <c r="C26" s="195">
        <f>'[2]13'!C28</f>
        <v>30</v>
      </c>
      <c r="D26" s="195">
        <f>'[2]13'!D28</f>
        <v>0</v>
      </c>
      <c r="E26" s="195">
        <f>'[2]13'!E28</f>
        <v>0</v>
      </c>
      <c r="F26" s="15">
        <f t="shared" si="6"/>
        <v>72</v>
      </c>
      <c r="G26" s="194">
        <f>'[2]13'!H28</f>
        <v>36</v>
      </c>
      <c r="H26" s="195">
        <f>'[2]13'!I28</f>
        <v>0</v>
      </c>
      <c r="I26" s="195">
        <f>'[2]13'!J28</f>
        <v>0</v>
      </c>
      <c r="J26" s="195">
        <f>'[2]13'!K28</f>
        <v>0</v>
      </c>
      <c r="K26" s="15">
        <f t="shared" si="3"/>
        <v>36</v>
      </c>
      <c r="L26" s="18">
        <f>frq!C26</f>
        <v>1</v>
      </c>
      <c r="M26" s="124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194">
        <f>'[2]13'!B29</f>
        <v>42</v>
      </c>
      <c r="C27" s="195">
        <f>'[2]13'!C29</f>
        <v>30</v>
      </c>
      <c r="D27" s="195">
        <f>'[2]13'!D29</f>
        <v>0</v>
      </c>
      <c r="E27" s="195">
        <f>'[2]13'!E29</f>
        <v>0</v>
      </c>
      <c r="F27" s="15">
        <f t="shared" si="6"/>
        <v>72</v>
      </c>
      <c r="G27" s="194">
        <f>'[2]13'!H29</f>
        <v>36</v>
      </c>
      <c r="H27" s="195">
        <f>'[2]13'!I29</f>
        <v>0</v>
      </c>
      <c r="I27" s="195">
        <f>'[2]13'!J29</f>
        <v>0</v>
      </c>
      <c r="J27" s="195">
        <f>'[2]13'!K29</f>
        <v>0</v>
      </c>
      <c r="K27" s="15">
        <f t="shared" si="3"/>
        <v>36</v>
      </c>
      <c r="L27" s="18">
        <f>frq!C27</f>
        <v>1</v>
      </c>
      <c r="M27" s="124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194">
        <f>'[2]13'!B30</f>
        <v>42</v>
      </c>
      <c r="C28" s="195">
        <f>'[2]13'!C30</f>
        <v>30</v>
      </c>
      <c r="D28" s="195">
        <f>'[2]13'!D30</f>
        <v>0</v>
      </c>
      <c r="E28" s="195">
        <f>'[2]13'!E30</f>
        <v>0</v>
      </c>
      <c r="F28" s="15">
        <f t="shared" si="6"/>
        <v>72</v>
      </c>
      <c r="G28" s="194">
        <f>'[2]13'!H30</f>
        <v>36</v>
      </c>
      <c r="H28" s="195">
        <f>'[2]13'!I30</f>
        <v>0</v>
      </c>
      <c r="I28" s="195">
        <f>'[2]13'!J30</f>
        <v>0</v>
      </c>
      <c r="J28" s="195">
        <f>'[2]13'!K30</f>
        <v>0</v>
      </c>
      <c r="K28" s="15">
        <f t="shared" si="3"/>
        <v>36</v>
      </c>
      <c r="L28" s="18">
        <f>frq!C28</f>
        <v>1</v>
      </c>
      <c r="M28" s="124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194">
        <f>'[2]13'!B31</f>
        <v>42</v>
      </c>
      <c r="C29" s="195">
        <f>'[2]13'!C31</f>
        <v>30</v>
      </c>
      <c r="D29" s="195">
        <f>'[2]13'!D31</f>
        <v>0</v>
      </c>
      <c r="E29" s="195">
        <f>'[2]13'!E31</f>
        <v>0</v>
      </c>
      <c r="F29" s="15">
        <f t="shared" si="6"/>
        <v>72</v>
      </c>
      <c r="G29" s="194">
        <f>'[2]13'!H31</f>
        <v>0</v>
      </c>
      <c r="H29" s="195">
        <f>'[2]13'!I31</f>
        <v>10</v>
      </c>
      <c r="I29" s="195">
        <f>'[2]13'!J31</f>
        <v>0</v>
      </c>
      <c r="J29" s="195">
        <f>'[2]13'!K31</f>
        <v>0</v>
      </c>
      <c r="K29" s="15">
        <f t="shared" si="3"/>
        <v>10</v>
      </c>
      <c r="L29" s="18">
        <f>frq!C29</f>
        <v>1</v>
      </c>
      <c r="M29" s="124">
        <f t="shared" si="4"/>
        <v>-0.4</v>
      </c>
      <c r="N29" s="16">
        <f t="shared" si="0"/>
        <v>10</v>
      </c>
      <c r="O29" s="16">
        <f t="shared" si="1"/>
        <v>0</v>
      </c>
      <c r="P29" s="16">
        <f t="shared" si="2"/>
        <v>0</v>
      </c>
      <c r="Q29" s="17">
        <f t="shared" si="5"/>
        <v>9.6</v>
      </c>
      <c r="R29" s="18">
        <v>0.4</v>
      </c>
    </row>
    <row r="30" spans="1:18">
      <c r="A30" s="8" t="s">
        <v>72</v>
      </c>
      <c r="B30" s="194">
        <f>'[2]13'!B32</f>
        <v>0</v>
      </c>
      <c r="C30" s="195">
        <f>'[2]13'!C32</f>
        <v>60</v>
      </c>
      <c r="D30" s="195">
        <f>'[2]13'!D32</f>
        <v>0</v>
      </c>
      <c r="E30" s="195">
        <f>'[2]13'!E32</f>
        <v>0</v>
      </c>
      <c r="F30" s="15">
        <f t="shared" si="6"/>
        <v>60</v>
      </c>
      <c r="G30" s="194">
        <f>'[2]13'!H32</f>
        <v>0</v>
      </c>
      <c r="H30" s="195">
        <f>'[2]13'!I32</f>
        <v>10</v>
      </c>
      <c r="I30" s="195">
        <f>'[2]13'!J32</f>
        <v>0</v>
      </c>
      <c r="J30" s="195">
        <f>'[2]13'!K32</f>
        <v>0</v>
      </c>
      <c r="K30" s="15">
        <f t="shared" si="3"/>
        <v>10</v>
      </c>
      <c r="L30" s="18">
        <f>frq!C30</f>
        <v>1</v>
      </c>
      <c r="M30" s="124">
        <f t="shared" si="4"/>
        <v>-0.4</v>
      </c>
      <c r="N30" s="16">
        <f t="shared" si="0"/>
        <v>10</v>
      </c>
      <c r="O30" s="16">
        <f t="shared" si="1"/>
        <v>0</v>
      </c>
      <c r="P30" s="16">
        <f t="shared" si="2"/>
        <v>0</v>
      </c>
      <c r="Q30" s="17">
        <f t="shared" si="5"/>
        <v>9.6</v>
      </c>
      <c r="R30" s="18">
        <v>0.4</v>
      </c>
    </row>
    <row r="31" spans="1:18">
      <c r="A31" s="8" t="s">
        <v>73</v>
      </c>
      <c r="B31" s="194">
        <f>'[2]13'!B33</f>
        <v>0</v>
      </c>
      <c r="C31" s="195">
        <f>'[2]13'!C33</f>
        <v>60</v>
      </c>
      <c r="D31" s="195">
        <f>'[2]13'!D33</f>
        <v>0</v>
      </c>
      <c r="E31" s="195">
        <f>'[2]13'!E33</f>
        <v>0</v>
      </c>
      <c r="F31" s="15">
        <f t="shared" si="6"/>
        <v>60</v>
      </c>
      <c r="G31" s="194">
        <f>'[2]13'!H33</f>
        <v>0</v>
      </c>
      <c r="H31" s="195">
        <f>'[2]13'!I33</f>
        <v>0</v>
      </c>
      <c r="I31" s="195">
        <f>'[2]13'!J33</f>
        <v>0</v>
      </c>
      <c r="J31" s="195">
        <f>'[2]13'!K33</f>
        <v>0</v>
      </c>
      <c r="K31" s="15">
        <f t="shared" si="3"/>
        <v>0</v>
      </c>
      <c r="L31" s="18">
        <f>frq!C31</f>
        <v>1</v>
      </c>
      <c r="M31" s="124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>
        <v>0</v>
      </c>
    </row>
    <row r="32" spans="1:18">
      <c r="A32" s="8" t="s">
        <v>74</v>
      </c>
      <c r="B32" s="194">
        <f>'[2]13'!B34</f>
        <v>0</v>
      </c>
      <c r="C32" s="195">
        <f>'[2]13'!C34</f>
        <v>60</v>
      </c>
      <c r="D32" s="195">
        <f>'[2]13'!D34</f>
        <v>0</v>
      </c>
      <c r="E32" s="195">
        <f>'[2]13'!E34</f>
        <v>0</v>
      </c>
      <c r="F32" s="15">
        <f t="shared" si="6"/>
        <v>60</v>
      </c>
      <c r="G32" s="194">
        <f>'[2]13'!H34</f>
        <v>0</v>
      </c>
      <c r="H32" s="195">
        <f>'[2]13'!I34</f>
        <v>0</v>
      </c>
      <c r="I32" s="195">
        <f>'[2]13'!J34</f>
        <v>0</v>
      </c>
      <c r="J32" s="195">
        <f>'[2]13'!K34</f>
        <v>0</v>
      </c>
      <c r="K32" s="15">
        <f t="shared" si="3"/>
        <v>0</v>
      </c>
      <c r="L32" s="18">
        <f>frq!C32</f>
        <v>1</v>
      </c>
      <c r="M32" s="124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>
        <v>0</v>
      </c>
    </row>
    <row r="33" spans="1:18">
      <c r="A33" s="8" t="s">
        <v>75</v>
      </c>
      <c r="B33" s="194">
        <f>'[2]13'!B35</f>
        <v>0</v>
      </c>
      <c r="C33" s="195">
        <f>'[2]13'!C35</f>
        <v>60</v>
      </c>
      <c r="D33" s="195">
        <f>'[2]13'!D35</f>
        <v>0</v>
      </c>
      <c r="E33" s="195">
        <f>'[2]13'!E35</f>
        <v>0</v>
      </c>
      <c r="F33" s="15">
        <f t="shared" si="6"/>
        <v>60</v>
      </c>
      <c r="G33" s="194">
        <f>'[2]13'!H35</f>
        <v>0</v>
      </c>
      <c r="H33" s="195">
        <f>'[2]13'!I35</f>
        <v>0</v>
      </c>
      <c r="I33" s="195">
        <f>'[2]13'!J35</f>
        <v>0</v>
      </c>
      <c r="J33" s="195">
        <f>'[2]13'!K35</f>
        <v>0</v>
      </c>
      <c r="K33" s="15">
        <f t="shared" si="3"/>
        <v>0</v>
      </c>
      <c r="L33" s="18">
        <f>frq!C33</f>
        <v>1</v>
      </c>
      <c r="M33" s="124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>
        <v>0</v>
      </c>
    </row>
    <row r="34" spans="1:18">
      <c r="A34" s="8" t="s">
        <v>76</v>
      </c>
      <c r="B34" s="194">
        <f>'[2]13'!B36</f>
        <v>0</v>
      </c>
      <c r="C34" s="195">
        <f>'[2]13'!C36</f>
        <v>60</v>
      </c>
      <c r="D34" s="195">
        <f>'[2]13'!D36</f>
        <v>0</v>
      </c>
      <c r="E34" s="195">
        <f>'[2]13'!E36</f>
        <v>0</v>
      </c>
      <c r="F34" s="15">
        <f t="shared" si="6"/>
        <v>60</v>
      </c>
      <c r="G34" s="194">
        <f>'[2]13'!H36</f>
        <v>0</v>
      </c>
      <c r="H34" s="195">
        <f>'[2]13'!I36</f>
        <v>0</v>
      </c>
      <c r="I34" s="195">
        <f>'[2]13'!J36</f>
        <v>0</v>
      </c>
      <c r="J34" s="195">
        <f>'[2]13'!K36</f>
        <v>0</v>
      </c>
      <c r="K34" s="15">
        <f t="shared" si="3"/>
        <v>0</v>
      </c>
      <c r="L34" s="18">
        <f>frq!C34</f>
        <v>1</v>
      </c>
      <c r="M34" s="124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>
        <v>0</v>
      </c>
    </row>
    <row r="35" spans="1:18">
      <c r="A35" s="8" t="s">
        <v>77</v>
      </c>
      <c r="B35" s="194">
        <f>'[2]13'!B37</f>
        <v>0</v>
      </c>
      <c r="C35" s="195">
        <f>'[2]13'!C37</f>
        <v>60</v>
      </c>
      <c r="D35" s="195">
        <f>'[2]13'!D37</f>
        <v>0</v>
      </c>
      <c r="E35" s="195">
        <f>'[2]13'!E37</f>
        <v>0</v>
      </c>
      <c r="F35" s="15">
        <f t="shared" si="6"/>
        <v>60</v>
      </c>
      <c r="G35" s="194">
        <f>'[2]13'!H37</f>
        <v>0</v>
      </c>
      <c r="H35" s="195">
        <f>'[2]13'!I37</f>
        <v>0</v>
      </c>
      <c r="I35" s="195">
        <f>'[2]13'!J37</f>
        <v>0</v>
      </c>
      <c r="J35" s="195">
        <f>'[2]13'!K37</f>
        <v>0</v>
      </c>
      <c r="K35" s="15">
        <f t="shared" si="3"/>
        <v>0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>
        <v>0</v>
      </c>
    </row>
    <row r="36" spans="1:18">
      <c r="A36" s="8" t="s">
        <v>78</v>
      </c>
      <c r="B36" s="194">
        <f>'[2]13'!B38</f>
        <v>0</v>
      </c>
      <c r="C36" s="195">
        <f>'[2]13'!C38</f>
        <v>60</v>
      </c>
      <c r="D36" s="195">
        <f>'[2]13'!D38</f>
        <v>0</v>
      </c>
      <c r="E36" s="195">
        <f>'[2]13'!E38</f>
        <v>0</v>
      </c>
      <c r="F36" s="15">
        <f t="shared" si="6"/>
        <v>60</v>
      </c>
      <c r="G36" s="194">
        <f>'[2]13'!H38</f>
        <v>0</v>
      </c>
      <c r="H36" s="195">
        <f>'[2]13'!I38</f>
        <v>0</v>
      </c>
      <c r="I36" s="195">
        <f>'[2]13'!J38</f>
        <v>0</v>
      </c>
      <c r="J36" s="195">
        <f>'[2]13'!K38</f>
        <v>0</v>
      </c>
      <c r="K36" s="15">
        <f t="shared" si="3"/>
        <v>0</v>
      </c>
      <c r="L36" s="18">
        <f>frq!C36</f>
        <v>1</v>
      </c>
      <c r="M36" s="124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>
        <v>0</v>
      </c>
    </row>
    <row r="37" spans="1:18">
      <c r="A37" s="8" t="s">
        <v>79</v>
      </c>
      <c r="B37" s="194">
        <f>'[2]13'!B39</f>
        <v>0</v>
      </c>
      <c r="C37" s="195">
        <f>'[2]13'!C39</f>
        <v>60</v>
      </c>
      <c r="D37" s="195">
        <f>'[2]13'!D39</f>
        <v>0</v>
      </c>
      <c r="E37" s="195">
        <f>'[2]13'!E39</f>
        <v>0</v>
      </c>
      <c r="F37" s="15">
        <f t="shared" si="6"/>
        <v>60</v>
      </c>
      <c r="G37" s="194">
        <f>'[2]13'!H39</f>
        <v>0</v>
      </c>
      <c r="H37" s="195">
        <f>'[2]13'!I39</f>
        <v>0</v>
      </c>
      <c r="I37" s="195">
        <f>'[2]13'!J39</f>
        <v>0</v>
      </c>
      <c r="J37" s="195">
        <f>'[2]13'!K39</f>
        <v>0</v>
      </c>
      <c r="K37" s="15">
        <f t="shared" si="3"/>
        <v>0</v>
      </c>
      <c r="L37" s="18">
        <f>frq!C37</f>
        <v>1</v>
      </c>
      <c r="M37" s="124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>
        <v>0</v>
      </c>
    </row>
    <row r="38" spans="1:18">
      <c r="A38" s="8" t="s">
        <v>80</v>
      </c>
      <c r="B38" s="194">
        <f>'[2]13'!B40</f>
        <v>0</v>
      </c>
      <c r="C38" s="195">
        <f>'[2]13'!C40</f>
        <v>60</v>
      </c>
      <c r="D38" s="195">
        <f>'[2]13'!D40</f>
        <v>0</v>
      </c>
      <c r="E38" s="195">
        <f>'[2]13'!E40</f>
        <v>0</v>
      </c>
      <c r="F38" s="15">
        <f t="shared" si="6"/>
        <v>60</v>
      </c>
      <c r="G38" s="194">
        <f>'[2]13'!H40</f>
        <v>0</v>
      </c>
      <c r="H38" s="195">
        <f>'[2]13'!I40</f>
        <v>0</v>
      </c>
      <c r="I38" s="195">
        <f>'[2]13'!J40</f>
        <v>0</v>
      </c>
      <c r="J38" s="195">
        <f>'[2]13'!K40</f>
        <v>0</v>
      </c>
      <c r="K38" s="15">
        <f t="shared" si="3"/>
        <v>0</v>
      </c>
      <c r="L38" s="18">
        <f>frq!C38</f>
        <v>1</v>
      </c>
      <c r="M38" s="124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>
        <v>0</v>
      </c>
    </row>
    <row r="39" spans="1:18">
      <c r="A39" s="8" t="s">
        <v>81</v>
      </c>
      <c r="B39" s="194">
        <f>'[2]13'!B41</f>
        <v>0</v>
      </c>
      <c r="C39" s="195">
        <f>'[2]13'!C41</f>
        <v>60</v>
      </c>
      <c r="D39" s="195">
        <f>'[2]13'!D41</f>
        <v>0</v>
      </c>
      <c r="E39" s="195">
        <f>'[2]13'!E41</f>
        <v>0</v>
      </c>
      <c r="F39" s="15">
        <f t="shared" si="6"/>
        <v>60</v>
      </c>
      <c r="G39" s="194">
        <f>'[2]13'!H41</f>
        <v>0</v>
      </c>
      <c r="H39" s="195">
        <f>'[2]13'!I41</f>
        <v>0</v>
      </c>
      <c r="I39" s="195">
        <f>'[2]13'!J41</f>
        <v>0</v>
      </c>
      <c r="J39" s="195">
        <f>'[2]13'!K41</f>
        <v>0</v>
      </c>
      <c r="K39" s="15">
        <f t="shared" si="3"/>
        <v>0</v>
      </c>
      <c r="L39" s="18">
        <f>frq!C39</f>
        <v>1</v>
      </c>
      <c r="M39" s="124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>
        <v>0</v>
      </c>
    </row>
    <row r="40" spans="1:18">
      <c r="A40" s="8" t="s">
        <v>82</v>
      </c>
      <c r="B40" s="194">
        <f>'[2]13'!B42</f>
        <v>0</v>
      </c>
      <c r="C40" s="195">
        <f>'[2]13'!C42</f>
        <v>60</v>
      </c>
      <c r="D40" s="195">
        <f>'[2]13'!D42</f>
        <v>0</v>
      </c>
      <c r="E40" s="195">
        <f>'[2]13'!E42</f>
        <v>0</v>
      </c>
      <c r="F40" s="15">
        <f t="shared" si="6"/>
        <v>60</v>
      </c>
      <c r="G40" s="194">
        <f>'[2]13'!H42</f>
        <v>0</v>
      </c>
      <c r="H40" s="195">
        <f>'[2]13'!I42</f>
        <v>0</v>
      </c>
      <c r="I40" s="195">
        <f>'[2]13'!J42</f>
        <v>0</v>
      </c>
      <c r="J40" s="195">
        <f>'[2]13'!K42</f>
        <v>0</v>
      </c>
      <c r="K40" s="15">
        <f t="shared" si="3"/>
        <v>0</v>
      </c>
      <c r="L40" s="18">
        <f>frq!C40</f>
        <v>1</v>
      </c>
      <c r="M40" s="124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>
        <v>0</v>
      </c>
    </row>
    <row r="41" spans="1:18">
      <c r="A41" s="8" t="s">
        <v>83</v>
      </c>
      <c r="B41" s="194">
        <f>'[2]13'!B43</f>
        <v>0</v>
      </c>
      <c r="C41" s="195">
        <f>'[2]13'!C43</f>
        <v>60</v>
      </c>
      <c r="D41" s="195">
        <f>'[2]13'!D43</f>
        <v>0</v>
      </c>
      <c r="E41" s="195">
        <f>'[2]13'!E43</f>
        <v>0</v>
      </c>
      <c r="F41" s="15">
        <f t="shared" si="6"/>
        <v>60</v>
      </c>
      <c r="G41" s="194">
        <f>'[2]13'!H43</f>
        <v>0</v>
      </c>
      <c r="H41" s="195">
        <f>'[2]13'!I43</f>
        <v>0</v>
      </c>
      <c r="I41" s="195">
        <f>'[2]13'!J43</f>
        <v>0</v>
      </c>
      <c r="J41" s="195">
        <f>'[2]13'!K43</f>
        <v>0</v>
      </c>
      <c r="K41" s="15">
        <f t="shared" si="3"/>
        <v>0</v>
      </c>
      <c r="L41" s="18">
        <f>frq!C41</f>
        <v>1</v>
      </c>
      <c r="M41" s="124">
        <f t="shared" si="4"/>
        <v>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0</v>
      </c>
      <c r="R41" s="18">
        <v>0</v>
      </c>
    </row>
    <row r="42" spans="1:18">
      <c r="A42" s="8" t="s">
        <v>84</v>
      </c>
      <c r="B42" s="194">
        <f>'[2]13'!B44</f>
        <v>0</v>
      </c>
      <c r="C42" s="195">
        <f>'[2]13'!C44</f>
        <v>60</v>
      </c>
      <c r="D42" s="195">
        <f>'[2]13'!D44</f>
        <v>0</v>
      </c>
      <c r="E42" s="195">
        <f>'[2]13'!E44</f>
        <v>0</v>
      </c>
      <c r="F42" s="15">
        <f t="shared" si="6"/>
        <v>60</v>
      </c>
      <c r="G42" s="194">
        <f>'[2]13'!H44</f>
        <v>0</v>
      </c>
      <c r="H42" s="195">
        <f>'[2]13'!I44</f>
        <v>0</v>
      </c>
      <c r="I42" s="195">
        <f>'[2]13'!J44</f>
        <v>0</v>
      </c>
      <c r="J42" s="195">
        <f>'[2]13'!K44</f>
        <v>0</v>
      </c>
      <c r="K42" s="15">
        <f t="shared" si="3"/>
        <v>0</v>
      </c>
      <c r="L42" s="18">
        <f>frq!C42</f>
        <v>1</v>
      </c>
      <c r="M42" s="124">
        <f t="shared" si="4"/>
        <v>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0</v>
      </c>
      <c r="R42" s="18">
        <v>0</v>
      </c>
    </row>
    <row r="43" spans="1:18">
      <c r="A43" s="8" t="s">
        <v>85</v>
      </c>
      <c r="B43" s="194">
        <f>'[2]13'!B45</f>
        <v>0</v>
      </c>
      <c r="C43" s="195">
        <f>'[2]13'!C45</f>
        <v>60</v>
      </c>
      <c r="D43" s="195">
        <f>'[2]13'!D45</f>
        <v>0</v>
      </c>
      <c r="E43" s="195">
        <f>'[2]13'!E45</f>
        <v>0</v>
      </c>
      <c r="F43" s="15">
        <f t="shared" si="6"/>
        <v>60</v>
      </c>
      <c r="G43" s="194">
        <f>'[2]13'!H45</f>
        <v>0</v>
      </c>
      <c r="H43" s="195">
        <f>'[2]13'!I45</f>
        <v>-0.5</v>
      </c>
      <c r="I43" s="195">
        <f>'[2]13'!J45</f>
        <v>0</v>
      </c>
      <c r="J43" s="195">
        <f>'[2]13'!K45</f>
        <v>0</v>
      </c>
      <c r="K43" s="15">
        <f t="shared" si="3"/>
        <v>-0.5</v>
      </c>
      <c r="L43" s="18">
        <f>frq!C43</f>
        <v>1</v>
      </c>
      <c r="M43" s="124">
        <f t="shared" si="4"/>
        <v>0</v>
      </c>
      <c r="N43" s="16">
        <f t="shared" si="7"/>
        <v>-0.5</v>
      </c>
      <c r="O43" s="16">
        <f t="shared" si="8"/>
        <v>0</v>
      </c>
      <c r="P43" s="16">
        <f t="shared" si="9"/>
        <v>0</v>
      </c>
      <c r="Q43" s="17">
        <f t="shared" si="5"/>
        <v>-0.5</v>
      </c>
      <c r="R43" s="18">
        <v>0</v>
      </c>
    </row>
    <row r="44" spans="1:18">
      <c r="A44" s="8" t="s">
        <v>86</v>
      </c>
      <c r="B44" s="194">
        <f>'[2]13'!B46</f>
        <v>0</v>
      </c>
      <c r="C44" s="195">
        <f>'[2]13'!C46</f>
        <v>60</v>
      </c>
      <c r="D44" s="195">
        <f>'[2]13'!D46</f>
        <v>0</v>
      </c>
      <c r="E44" s="195">
        <f>'[2]13'!E46</f>
        <v>0</v>
      </c>
      <c r="F44" s="15">
        <f t="shared" si="6"/>
        <v>60</v>
      </c>
      <c r="G44" s="194">
        <f>'[2]13'!H46</f>
        <v>0</v>
      </c>
      <c r="H44" s="195">
        <f>'[2]13'!I46</f>
        <v>0</v>
      </c>
      <c r="I44" s="195">
        <f>'[2]13'!J46</f>
        <v>0</v>
      </c>
      <c r="J44" s="195">
        <f>'[2]13'!K46</f>
        <v>0</v>
      </c>
      <c r="K44" s="15">
        <f t="shared" si="3"/>
        <v>0</v>
      </c>
      <c r="L44" s="18">
        <f>frq!C44</f>
        <v>1</v>
      </c>
      <c r="M44" s="124">
        <f t="shared" si="4"/>
        <v>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0</v>
      </c>
      <c r="R44" s="18">
        <v>0</v>
      </c>
    </row>
    <row r="45" spans="1:18">
      <c r="A45" s="8" t="s">
        <v>87</v>
      </c>
      <c r="B45" s="194">
        <f>'[2]13'!B47</f>
        <v>0</v>
      </c>
      <c r="C45" s="195">
        <f>'[2]13'!C47</f>
        <v>60</v>
      </c>
      <c r="D45" s="195">
        <f>'[2]13'!D47</f>
        <v>0</v>
      </c>
      <c r="E45" s="195">
        <f>'[2]13'!E47</f>
        <v>0</v>
      </c>
      <c r="F45" s="15">
        <f t="shared" si="6"/>
        <v>60</v>
      </c>
      <c r="G45" s="194">
        <f>'[2]13'!H47</f>
        <v>0</v>
      </c>
      <c r="H45" s="195">
        <f>'[2]13'!I47</f>
        <v>0</v>
      </c>
      <c r="I45" s="195">
        <f>'[2]13'!J47</f>
        <v>0</v>
      </c>
      <c r="J45" s="195">
        <f>'[2]13'!K47</f>
        <v>0</v>
      </c>
      <c r="K45" s="15">
        <f t="shared" si="3"/>
        <v>0</v>
      </c>
      <c r="L45" s="18">
        <f>frq!C45</f>
        <v>1</v>
      </c>
      <c r="M45" s="124">
        <f t="shared" si="4"/>
        <v>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0</v>
      </c>
      <c r="R45" s="18">
        <v>0</v>
      </c>
    </row>
    <row r="46" spans="1:18">
      <c r="A46" s="8" t="s">
        <v>88</v>
      </c>
      <c r="B46" s="194">
        <f>'[2]13'!B48</f>
        <v>0</v>
      </c>
      <c r="C46" s="195">
        <f>'[2]13'!C48</f>
        <v>60</v>
      </c>
      <c r="D46" s="195">
        <f>'[2]13'!D48</f>
        <v>0</v>
      </c>
      <c r="E46" s="195">
        <f>'[2]13'!E48</f>
        <v>0</v>
      </c>
      <c r="F46" s="15">
        <f t="shared" si="6"/>
        <v>60</v>
      </c>
      <c r="G46" s="194">
        <f>'[2]13'!H48</f>
        <v>0</v>
      </c>
      <c r="H46" s="195">
        <f>'[2]13'!I48</f>
        <v>0</v>
      </c>
      <c r="I46" s="195">
        <f>'[2]13'!J48</f>
        <v>0</v>
      </c>
      <c r="J46" s="195">
        <f>'[2]13'!K48</f>
        <v>0</v>
      </c>
      <c r="K46" s="15">
        <f t="shared" si="3"/>
        <v>0</v>
      </c>
      <c r="L46" s="18">
        <f>frq!C46</f>
        <v>1</v>
      </c>
      <c r="M46" s="124">
        <f t="shared" si="4"/>
        <v>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0</v>
      </c>
      <c r="R46" s="18">
        <v>0</v>
      </c>
    </row>
    <row r="47" spans="1:18">
      <c r="A47" s="8" t="s">
        <v>89</v>
      </c>
      <c r="B47" s="194">
        <f>'[2]13'!B49</f>
        <v>0</v>
      </c>
      <c r="C47" s="195">
        <f>'[2]13'!C49</f>
        <v>60</v>
      </c>
      <c r="D47" s="195">
        <f>'[2]13'!D49</f>
        <v>0</v>
      </c>
      <c r="E47" s="195">
        <f>'[2]13'!E49</f>
        <v>0</v>
      </c>
      <c r="F47" s="15">
        <f t="shared" si="6"/>
        <v>60</v>
      </c>
      <c r="G47" s="194">
        <f>'[2]13'!H49</f>
        <v>0</v>
      </c>
      <c r="H47" s="195">
        <f>'[2]13'!I49</f>
        <v>0</v>
      </c>
      <c r="I47" s="195">
        <f>'[2]13'!J49</f>
        <v>0</v>
      </c>
      <c r="J47" s="195">
        <f>'[2]13'!K49</f>
        <v>0</v>
      </c>
      <c r="K47" s="15">
        <f t="shared" si="3"/>
        <v>0</v>
      </c>
      <c r="L47" s="18">
        <f>frq!C47</f>
        <v>1</v>
      </c>
      <c r="M47" s="124">
        <f t="shared" si="4"/>
        <v>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0</v>
      </c>
      <c r="R47" s="18">
        <v>0</v>
      </c>
    </row>
    <row r="48" spans="1:18">
      <c r="A48" s="8" t="s">
        <v>90</v>
      </c>
      <c r="B48" s="194">
        <f>'[2]13'!B50</f>
        <v>0</v>
      </c>
      <c r="C48" s="195">
        <f>'[2]13'!C50</f>
        <v>60</v>
      </c>
      <c r="D48" s="195">
        <f>'[2]13'!D50</f>
        <v>0</v>
      </c>
      <c r="E48" s="195">
        <f>'[2]13'!E50</f>
        <v>0</v>
      </c>
      <c r="F48" s="15">
        <f t="shared" si="6"/>
        <v>60</v>
      </c>
      <c r="G48" s="194">
        <f>'[2]13'!H50</f>
        <v>0</v>
      </c>
      <c r="H48" s="195">
        <f>'[2]13'!I50</f>
        <v>0</v>
      </c>
      <c r="I48" s="195">
        <f>'[2]13'!J50</f>
        <v>0</v>
      </c>
      <c r="J48" s="195">
        <f>'[2]13'!K50</f>
        <v>0</v>
      </c>
      <c r="K48" s="15">
        <f t="shared" si="3"/>
        <v>0</v>
      </c>
      <c r="L48" s="18">
        <f>frq!C48</f>
        <v>1</v>
      </c>
      <c r="M48" s="124">
        <f t="shared" si="4"/>
        <v>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0</v>
      </c>
      <c r="R48" s="18">
        <v>0</v>
      </c>
    </row>
    <row r="49" spans="1:18">
      <c r="A49" s="8" t="s">
        <v>91</v>
      </c>
      <c r="B49" s="194">
        <f>'[2]13'!B51</f>
        <v>0</v>
      </c>
      <c r="C49" s="195">
        <f>'[2]13'!C51</f>
        <v>60</v>
      </c>
      <c r="D49" s="195">
        <f>'[2]13'!D51</f>
        <v>0</v>
      </c>
      <c r="E49" s="195">
        <f>'[2]13'!E51</f>
        <v>0</v>
      </c>
      <c r="F49" s="15">
        <f t="shared" si="6"/>
        <v>60</v>
      </c>
      <c r="G49" s="194">
        <f>'[2]13'!H51</f>
        <v>0</v>
      </c>
      <c r="H49" s="195">
        <f>'[2]13'!I51</f>
        <v>0</v>
      </c>
      <c r="I49" s="195">
        <f>'[2]13'!J51</f>
        <v>0</v>
      </c>
      <c r="J49" s="195">
        <f>'[2]13'!K51</f>
        <v>0</v>
      </c>
      <c r="K49" s="15">
        <f t="shared" si="3"/>
        <v>0</v>
      </c>
      <c r="L49" s="18">
        <f>frq!C49</f>
        <v>1</v>
      </c>
      <c r="M49" s="124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>
        <v>0</v>
      </c>
    </row>
    <row r="50" spans="1:18">
      <c r="A50" s="8" t="s">
        <v>92</v>
      </c>
      <c r="B50" s="194">
        <f>'[2]13'!B52</f>
        <v>0</v>
      </c>
      <c r="C50" s="195">
        <f>'[2]13'!C52</f>
        <v>60</v>
      </c>
      <c r="D50" s="195">
        <f>'[2]13'!D52</f>
        <v>0</v>
      </c>
      <c r="E50" s="195">
        <f>'[2]13'!E52</f>
        <v>0</v>
      </c>
      <c r="F50" s="15">
        <f t="shared" si="6"/>
        <v>60</v>
      </c>
      <c r="G50" s="194">
        <f>'[2]13'!H52</f>
        <v>0</v>
      </c>
      <c r="H50" s="195">
        <f>'[2]13'!I52</f>
        <v>0</v>
      </c>
      <c r="I50" s="195">
        <f>'[2]13'!J52</f>
        <v>0</v>
      </c>
      <c r="J50" s="195">
        <f>'[2]13'!K52</f>
        <v>0</v>
      </c>
      <c r="K50" s="15">
        <f t="shared" si="3"/>
        <v>0</v>
      </c>
      <c r="L50" s="18">
        <f>frq!C50</f>
        <v>1</v>
      </c>
      <c r="M50" s="124">
        <f t="shared" si="4"/>
        <v>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0</v>
      </c>
      <c r="R50" s="18">
        <v>0</v>
      </c>
    </row>
    <row r="51" spans="1:18">
      <c r="A51" s="8" t="s">
        <v>93</v>
      </c>
      <c r="B51" s="194">
        <f>'[2]13'!B53</f>
        <v>0</v>
      </c>
      <c r="C51" s="195">
        <f>'[2]13'!C53</f>
        <v>60</v>
      </c>
      <c r="D51" s="195">
        <f>'[2]13'!D53</f>
        <v>0</v>
      </c>
      <c r="E51" s="195">
        <f>'[2]13'!E53</f>
        <v>0</v>
      </c>
      <c r="F51" s="15">
        <f t="shared" si="6"/>
        <v>60</v>
      </c>
      <c r="G51" s="194">
        <f>'[2]13'!H53</f>
        <v>0</v>
      </c>
      <c r="H51" s="195">
        <f>'[2]13'!I53</f>
        <v>0</v>
      </c>
      <c r="I51" s="195">
        <f>'[2]13'!J53</f>
        <v>0</v>
      </c>
      <c r="J51" s="195">
        <f>'[2]13'!K53</f>
        <v>0</v>
      </c>
      <c r="K51" s="15">
        <f t="shared" si="3"/>
        <v>0</v>
      </c>
      <c r="L51" s="18">
        <f>frq!C51</f>
        <v>1</v>
      </c>
      <c r="M51" s="124">
        <f t="shared" si="4"/>
        <v>0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0</v>
      </c>
      <c r="R51" s="18">
        <v>0</v>
      </c>
    </row>
    <row r="52" spans="1:18">
      <c r="A52" s="8" t="s">
        <v>94</v>
      </c>
      <c r="B52" s="194">
        <f>'[2]13'!B54</f>
        <v>42</v>
      </c>
      <c r="C52" s="195">
        <f>'[2]13'!C54</f>
        <v>30</v>
      </c>
      <c r="D52" s="195">
        <f>'[2]13'!D54</f>
        <v>0</v>
      </c>
      <c r="E52" s="195">
        <f>'[2]13'!E54</f>
        <v>0</v>
      </c>
      <c r="F52" s="15">
        <f t="shared" si="6"/>
        <v>72</v>
      </c>
      <c r="G52" s="194">
        <f>'[2]13'!H54</f>
        <v>0</v>
      </c>
      <c r="H52" s="195">
        <f>'[2]13'!I54</f>
        <v>30</v>
      </c>
      <c r="I52" s="195">
        <f>'[2]13'!J54</f>
        <v>0</v>
      </c>
      <c r="J52" s="195">
        <f>'[2]13'!K54</f>
        <v>0</v>
      </c>
      <c r="K52" s="15">
        <f t="shared" si="3"/>
        <v>30</v>
      </c>
      <c r="L52" s="18">
        <f>frq!C52</f>
        <v>1</v>
      </c>
      <c r="M52" s="124">
        <f t="shared" si="4"/>
        <v>-0.4</v>
      </c>
      <c r="N52" s="16">
        <f t="shared" si="7"/>
        <v>30</v>
      </c>
      <c r="O52" s="16">
        <f t="shared" si="8"/>
        <v>0</v>
      </c>
      <c r="P52" s="16">
        <f t="shared" si="9"/>
        <v>0</v>
      </c>
      <c r="Q52" s="17">
        <f t="shared" si="5"/>
        <v>29.6</v>
      </c>
      <c r="R52" s="18">
        <v>0.4</v>
      </c>
    </row>
    <row r="53" spans="1:18">
      <c r="A53" s="8" t="s">
        <v>95</v>
      </c>
      <c r="B53" s="194">
        <f>'[2]13'!B55</f>
        <v>42</v>
      </c>
      <c r="C53" s="195">
        <f>'[2]13'!C55</f>
        <v>30</v>
      </c>
      <c r="D53" s="195">
        <f>'[2]13'!D55</f>
        <v>0</v>
      </c>
      <c r="E53" s="195">
        <f>'[2]13'!E55</f>
        <v>0</v>
      </c>
      <c r="F53" s="15">
        <f t="shared" si="6"/>
        <v>72</v>
      </c>
      <c r="G53" s="194">
        <f>'[2]13'!H55</f>
        <v>0</v>
      </c>
      <c r="H53" s="195">
        <f>'[2]13'!I55</f>
        <v>30</v>
      </c>
      <c r="I53" s="195">
        <f>'[2]13'!J55</f>
        <v>0</v>
      </c>
      <c r="J53" s="195">
        <f>'[2]13'!K55</f>
        <v>0</v>
      </c>
      <c r="K53" s="15">
        <f t="shared" si="3"/>
        <v>30</v>
      </c>
      <c r="L53" s="18">
        <f>frq!C53</f>
        <v>1</v>
      </c>
      <c r="M53" s="124">
        <f t="shared" si="4"/>
        <v>-0.4</v>
      </c>
      <c r="N53" s="16">
        <f t="shared" si="7"/>
        <v>30</v>
      </c>
      <c r="O53" s="16">
        <f t="shared" si="8"/>
        <v>0</v>
      </c>
      <c r="P53" s="16">
        <f t="shared" si="9"/>
        <v>0</v>
      </c>
      <c r="Q53" s="17">
        <f t="shared" si="5"/>
        <v>29.6</v>
      </c>
      <c r="R53" s="18">
        <v>0.4</v>
      </c>
    </row>
    <row r="54" spans="1:18">
      <c r="A54" s="8" t="s">
        <v>96</v>
      </c>
      <c r="B54" s="194">
        <f>'[2]13'!B56</f>
        <v>42</v>
      </c>
      <c r="C54" s="195">
        <f>'[2]13'!C56</f>
        <v>30</v>
      </c>
      <c r="D54" s="195">
        <f>'[2]13'!D56</f>
        <v>0</v>
      </c>
      <c r="E54" s="195">
        <f>'[2]13'!E56</f>
        <v>0</v>
      </c>
      <c r="F54" s="15">
        <f t="shared" si="6"/>
        <v>72</v>
      </c>
      <c r="G54" s="194">
        <f>'[2]13'!H56</f>
        <v>0</v>
      </c>
      <c r="H54" s="195">
        <f>'[2]13'!I56</f>
        <v>30</v>
      </c>
      <c r="I54" s="195">
        <f>'[2]13'!J56</f>
        <v>0</v>
      </c>
      <c r="J54" s="195">
        <f>'[2]13'!K56</f>
        <v>0</v>
      </c>
      <c r="K54" s="15">
        <f t="shared" si="3"/>
        <v>30</v>
      </c>
      <c r="L54" s="18">
        <f>frq!C54</f>
        <v>1</v>
      </c>
      <c r="M54" s="124">
        <f t="shared" si="4"/>
        <v>-0.4</v>
      </c>
      <c r="N54" s="16">
        <f t="shared" si="7"/>
        <v>30</v>
      </c>
      <c r="O54" s="16">
        <f t="shared" si="8"/>
        <v>0</v>
      </c>
      <c r="P54" s="16">
        <f t="shared" si="9"/>
        <v>0</v>
      </c>
      <c r="Q54" s="17">
        <f t="shared" si="5"/>
        <v>29.6</v>
      </c>
      <c r="R54" s="18">
        <v>0.4</v>
      </c>
    </row>
    <row r="55" spans="1:18">
      <c r="A55" s="8" t="s">
        <v>97</v>
      </c>
      <c r="B55" s="194">
        <f>'[2]13'!B57</f>
        <v>42</v>
      </c>
      <c r="C55" s="195">
        <f>'[2]13'!C57</f>
        <v>30</v>
      </c>
      <c r="D55" s="195">
        <f>'[2]13'!D57</f>
        <v>0</v>
      </c>
      <c r="E55" s="195">
        <f>'[2]13'!E57</f>
        <v>0</v>
      </c>
      <c r="F55" s="15">
        <f t="shared" si="6"/>
        <v>72</v>
      </c>
      <c r="G55" s="194">
        <f>'[2]13'!H57</f>
        <v>0</v>
      </c>
      <c r="H55" s="195">
        <f>'[2]13'!I57</f>
        <v>30</v>
      </c>
      <c r="I55" s="195">
        <f>'[2]13'!J57</f>
        <v>0</v>
      </c>
      <c r="J55" s="195">
        <f>'[2]13'!K57</f>
        <v>0</v>
      </c>
      <c r="K55" s="15">
        <f t="shared" si="3"/>
        <v>30</v>
      </c>
      <c r="L55" s="18">
        <f>frq!C55</f>
        <v>1</v>
      </c>
      <c r="M55" s="124">
        <f t="shared" si="4"/>
        <v>-0.4</v>
      </c>
      <c r="N55" s="16">
        <f t="shared" si="7"/>
        <v>30</v>
      </c>
      <c r="O55" s="16">
        <f t="shared" si="8"/>
        <v>0</v>
      </c>
      <c r="P55" s="16">
        <f t="shared" si="9"/>
        <v>0</v>
      </c>
      <c r="Q55" s="17">
        <f t="shared" si="5"/>
        <v>29.6</v>
      </c>
      <c r="R55" s="18">
        <v>0.4</v>
      </c>
    </row>
    <row r="56" spans="1:18">
      <c r="A56" s="8" t="s">
        <v>98</v>
      </c>
      <c r="B56" s="194">
        <f>'[2]13'!B58</f>
        <v>42</v>
      </c>
      <c r="C56" s="195">
        <f>'[2]13'!C58</f>
        <v>30</v>
      </c>
      <c r="D56" s="195">
        <f>'[2]13'!D58</f>
        <v>0</v>
      </c>
      <c r="E56" s="195">
        <f>'[2]13'!E58</f>
        <v>0</v>
      </c>
      <c r="F56" s="15">
        <f t="shared" si="6"/>
        <v>72</v>
      </c>
      <c r="G56" s="194">
        <f>'[2]13'!H58</f>
        <v>0</v>
      </c>
      <c r="H56" s="195">
        <f>'[2]13'!I58</f>
        <v>30</v>
      </c>
      <c r="I56" s="195">
        <f>'[2]13'!J58</f>
        <v>0</v>
      </c>
      <c r="J56" s="195">
        <f>'[2]13'!K58</f>
        <v>0</v>
      </c>
      <c r="K56" s="15">
        <f t="shared" si="3"/>
        <v>30</v>
      </c>
      <c r="L56" s="18">
        <f>frq!C56</f>
        <v>1</v>
      </c>
      <c r="M56" s="124">
        <f t="shared" si="4"/>
        <v>-0.4</v>
      </c>
      <c r="N56" s="16">
        <f t="shared" si="7"/>
        <v>30</v>
      </c>
      <c r="O56" s="16">
        <f t="shared" si="8"/>
        <v>0</v>
      </c>
      <c r="P56" s="16">
        <f t="shared" si="9"/>
        <v>0</v>
      </c>
      <c r="Q56" s="17">
        <f t="shared" si="5"/>
        <v>29.6</v>
      </c>
      <c r="R56" s="18">
        <v>0.4</v>
      </c>
    </row>
    <row r="57" spans="1:18">
      <c r="A57" s="8" t="s">
        <v>99</v>
      </c>
      <c r="B57" s="194">
        <f>'[2]13'!B59</f>
        <v>42</v>
      </c>
      <c r="C57" s="195">
        <f>'[2]13'!C59</f>
        <v>30</v>
      </c>
      <c r="D57" s="195">
        <f>'[2]13'!D59</f>
        <v>0</v>
      </c>
      <c r="E57" s="195">
        <f>'[2]13'!E59</f>
        <v>0</v>
      </c>
      <c r="F57" s="15">
        <f t="shared" si="6"/>
        <v>72</v>
      </c>
      <c r="G57" s="194">
        <f>'[2]13'!H59</f>
        <v>0</v>
      </c>
      <c r="H57" s="195">
        <f>'[2]13'!I59</f>
        <v>30</v>
      </c>
      <c r="I57" s="195">
        <f>'[2]13'!J59</f>
        <v>0</v>
      </c>
      <c r="J57" s="195">
        <f>'[2]13'!K59</f>
        <v>0</v>
      </c>
      <c r="K57" s="15">
        <f t="shared" si="3"/>
        <v>30</v>
      </c>
      <c r="L57" s="18">
        <f>frq!C57</f>
        <v>1</v>
      </c>
      <c r="M57" s="124">
        <f t="shared" si="4"/>
        <v>-0.4</v>
      </c>
      <c r="N57" s="16">
        <f t="shared" si="7"/>
        <v>30</v>
      </c>
      <c r="O57" s="16">
        <f t="shared" si="8"/>
        <v>0</v>
      </c>
      <c r="P57" s="16">
        <f t="shared" si="9"/>
        <v>0</v>
      </c>
      <c r="Q57" s="17">
        <f t="shared" si="5"/>
        <v>29.6</v>
      </c>
      <c r="R57" s="18">
        <v>0.4</v>
      </c>
    </row>
    <row r="58" spans="1:18">
      <c r="A58" s="8" t="s">
        <v>100</v>
      </c>
      <c r="B58" s="194">
        <f>'[2]13'!B60</f>
        <v>42</v>
      </c>
      <c r="C58" s="195">
        <f>'[2]13'!C60</f>
        <v>30</v>
      </c>
      <c r="D58" s="195">
        <f>'[2]13'!D60</f>
        <v>0</v>
      </c>
      <c r="E58" s="195">
        <f>'[2]13'!E60</f>
        <v>0</v>
      </c>
      <c r="F58" s="15">
        <f t="shared" si="6"/>
        <v>72</v>
      </c>
      <c r="G58" s="194">
        <f>'[2]13'!H60</f>
        <v>0</v>
      </c>
      <c r="H58" s="195">
        <f>'[2]13'!I60</f>
        <v>30</v>
      </c>
      <c r="I58" s="195">
        <f>'[2]13'!J60</f>
        <v>0</v>
      </c>
      <c r="J58" s="195">
        <f>'[2]13'!K60</f>
        <v>0</v>
      </c>
      <c r="K58" s="15">
        <f t="shared" si="3"/>
        <v>30</v>
      </c>
      <c r="L58" s="18">
        <f>frq!C58</f>
        <v>1</v>
      </c>
      <c r="M58" s="124">
        <f t="shared" si="4"/>
        <v>-0.4</v>
      </c>
      <c r="N58" s="16">
        <f t="shared" si="7"/>
        <v>30</v>
      </c>
      <c r="O58" s="16">
        <f t="shared" si="8"/>
        <v>0</v>
      </c>
      <c r="P58" s="16">
        <f t="shared" si="9"/>
        <v>0</v>
      </c>
      <c r="Q58" s="17">
        <f t="shared" si="5"/>
        <v>29.6</v>
      </c>
      <c r="R58" s="18">
        <v>0.4</v>
      </c>
    </row>
    <row r="59" spans="1:18">
      <c r="A59" s="8" t="s">
        <v>101</v>
      </c>
      <c r="B59" s="194">
        <f>'[2]13'!B61</f>
        <v>42</v>
      </c>
      <c r="C59" s="195">
        <f>'[2]13'!C61</f>
        <v>30</v>
      </c>
      <c r="D59" s="195">
        <f>'[2]13'!D61</f>
        <v>0</v>
      </c>
      <c r="E59" s="195">
        <f>'[2]13'!E61</f>
        <v>0</v>
      </c>
      <c r="F59" s="15">
        <f t="shared" si="6"/>
        <v>72</v>
      </c>
      <c r="G59" s="194">
        <f>'[2]13'!H61</f>
        <v>0</v>
      </c>
      <c r="H59" s="195">
        <f>'[2]13'!I61</f>
        <v>30</v>
      </c>
      <c r="I59" s="195">
        <f>'[2]13'!J61</f>
        <v>0</v>
      </c>
      <c r="J59" s="195">
        <f>'[2]13'!K61</f>
        <v>0</v>
      </c>
      <c r="K59" s="15">
        <f t="shared" si="3"/>
        <v>30</v>
      </c>
      <c r="L59" s="18">
        <f>frq!C59</f>
        <v>1</v>
      </c>
      <c r="M59" s="124">
        <f t="shared" si="4"/>
        <v>-0.4</v>
      </c>
      <c r="N59" s="16">
        <f t="shared" si="7"/>
        <v>30</v>
      </c>
      <c r="O59" s="16">
        <f t="shared" si="8"/>
        <v>0</v>
      </c>
      <c r="P59" s="16">
        <f t="shared" si="9"/>
        <v>0</v>
      </c>
      <c r="Q59" s="17">
        <f t="shared" si="5"/>
        <v>29.6</v>
      </c>
      <c r="R59" s="18">
        <v>0.4</v>
      </c>
    </row>
    <row r="60" spans="1:18">
      <c r="A60" s="8" t="s">
        <v>102</v>
      </c>
      <c r="B60" s="194">
        <f>'[2]13'!B62</f>
        <v>42</v>
      </c>
      <c r="C60" s="195">
        <f>'[2]13'!C62</f>
        <v>30</v>
      </c>
      <c r="D60" s="195">
        <f>'[2]13'!D62</f>
        <v>0</v>
      </c>
      <c r="E60" s="195">
        <f>'[2]13'!E62</f>
        <v>0</v>
      </c>
      <c r="F60" s="15">
        <f t="shared" si="6"/>
        <v>72</v>
      </c>
      <c r="G60" s="194">
        <f>'[2]13'!H62</f>
        <v>0</v>
      </c>
      <c r="H60" s="195">
        <f>'[2]13'!I62</f>
        <v>27</v>
      </c>
      <c r="I60" s="195">
        <f>'[2]13'!J62</f>
        <v>0</v>
      </c>
      <c r="J60" s="195">
        <f>'[2]13'!K62</f>
        <v>0</v>
      </c>
      <c r="K60" s="15">
        <f t="shared" si="3"/>
        <v>27</v>
      </c>
      <c r="L60" s="18">
        <f>frq!C60</f>
        <v>1</v>
      </c>
      <c r="M60" s="124">
        <f t="shared" si="4"/>
        <v>-0.4</v>
      </c>
      <c r="N60" s="16">
        <f t="shared" si="7"/>
        <v>27</v>
      </c>
      <c r="O60" s="16">
        <f t="shared" si="8"/>
        <v>0</v>
      </c>
      <c r="P60" s="16">
        <f t="shared" si="9"/>
        <v>0</v>
      </c>
      <c r="Q60" s="17">
        <f t="shared" si="5"/>
        <v>26.6</v>
      </c>
      <c r="R60" s="18">
        <v>0.4</v>
      </c>
    </row>
    <row r="61" spans="1:18">
      <c r="A61" s="8" t="s">
        <v>103</v>
      </c>
      <c r="B61" s="194">
        <f>'[2]13'!B63</f>
        <v>42</v>
      </c>
      <c r="C61" s="195">
        <f>'[2]13'!C63</f>
        <v>30</v>
      </c>
      <c r="D61" s="195">
        <f>'[2]13'!D63</f>
        <v>0</v>
      </c>
      <c r="E61" s="195">
        <f>'[2]13'!E63</f>
        <v>0</v>
      </c>
      <c r="F61" s="15">
        <f t="shared" si="6"/>
        <v>72</v>
      </c>
      <c r="G61" s="194">
        <f>'[2]13'!H63</f>
        <v>0</v>
      </c>
      <c r="H61" s="195">
        <f>'[2]13'!I63</f>
        <v>27</v>
      </c>
      <c r="I61" s="195">
        <f>'[2]13'!J63</f>
        <v>0</v>
      </c>
      <c r="J61" s="195">
        <f>'[2]13'!K63</f>
        <v>0</v>
      </c>
      <c r="K61" s="15">
        <f t="shared" si="3"/>
        <v>27</v>
      </c>
      <c r="L61" s="18">
        <f>frq!C61</f>
        <v>1</v>
      </c>
      <c r="M61" s="124">
        <f t="shared" si="4"/>
        <v>-0.4</v>
      </c>
      <c r="N61" s="16">
        <f t="shared" si="7"/>
        <v>27</v>
      </c>
      <c r="O61" s="16">
        <f t="shared" si="8"/>
        <v>0</v>
      </c>
      <c r="P61" s="16">
        <f t="shared" si="9"/>
        <v>0</v>
      </c>
      <c r="Q61" s="17">
        <f t="shared" si="5"/>
        <v>26.6</v>
      </c>
      <c r="R61" s="18">
        <v>0.4</v>
      </c>
    </row>
    <row r="62" spans="1:18">
      <c r="A62" s="8" t="s">
        <v>104</v>
      </c>
      <c r="B62" s="194">
        <f>'[2]13'!B64</f>
        <v>42</v>
      </c>
      <c r="C62" s="195">
        <f>'[2]13'!C64</f>
        <v>30</v>
      </c>
      <c r="D62" s="195">
        <f>'[2]13'!D64</f>
        <v>0</v>
      </c>
      <c r="E62" s="195">
        <f>'[2]13'!E64</f>
        <v>0</v>
      </c>
      <c r="F62" s="15">
        <f t="shared" si="6"/>
        <v>72</v>
      </c>
      <c r="G62" s="194">
        <f>'[2]13'!H64</f>
        <v>35</v>
      </c>
      <c r="H62" s="195">
        <f>'[2]13'!I64</f>
        <v>0</v>
      </c>
      <c r="I62" s="195">
        <f>'[2]13'!J64</f>
        <v>0</v>
      </c>
      <c r="J62" s="195">
        <f>'[2]13'!K64</f>
        <v>0</v>
      </c>
      <c r="K62" s="15">
        <f t="shared" si="3"/>
        <v>35</v>
      </c>
      <c r="L62" s="18">
        <f>frq!C62</f>
        <v>1</v>
      </c>
      <c r="M62" s="124">
        <f t="shared" si="4"/>
        <v>34.6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34.6</v>
      </c>
      <c r="R62" s="18">
        <v>0.4</v>
      </c>
    </row>
    <row r="63" spans="1:18">
      <c r="A63" s="8" t="s">
        <v>105</v>
      </c>
      <c r="B63" s="194">
        <f>'[2]13'!B65</f>
        <v>42</v>
      </c>
      <c r="C63" s="195">
        <f>'[2]13'!C65</f>
        <v>30</v>
      </c>
      <c r="D63" s="195">
        <f>'[2]13'!D65</f>
        <v>0</v>
      </c>
      <c r="E63" s="195">
        <f>'[2]13'!E65</f>
        <v>0</v>
      </c>
      <c r="F63" s="15">
        <f t="shared" si="6"/>
        <v>72</v>
      </c>
      <c r="G63" s="194">
        <f>'[2]13'!H65</f>
        <v>35</v>
      </c>
      <c r="H63" s="195">
        <f>'[2]13'!I65</f>
        <v>0</v>
      </c>
      <c r="I63" s="195">
        <f>'[2]13'!J65</f>
        <v>0</v>
      </c>
      <c r="J63" s="195">
        <f>'[2]13'!K65</f>
        <v>0</v>
      </c>
      <c r="K63" s="15">
        <f t="shared" si="3"/>
        <v>35</v>
      </c>
      <c r="L63" s="18">
        <f>frq!C63</f>
        <v>1</v>
      </c>
      <c r="M63" s="124">
        <f t="shared" si="4"/>
        <v>34.6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34.6</v>
      </c>
      <c r="R63" s="18">
        <v>0.4</v>
      </c>
    </row>
    <row r="64" spans="1:18">
      <c r="A64" s="8" t="s">
        <v>106</v>
      </c>
      <c r="B64" s="194">
        <f>'[2]13'!B66</f>
        <v>42</v>
      </c>
      <c r="C64" s="195">
        <f>'[2]13'!C66</f>
        <v>30</v>
      </c>
      <c r="D64" s="195">
        <f>'[2]13'!D66</f>
        <v>0</v>
      </c>
      <c r="E64" s="195">
        <f>'[2]13'!E66</f>
        <v>0</v>
      </c>
      <c r="F64" s="15">
        <f t="shared" si="6"/>
        <v>72</v>
      </c>
      <c r="G64" s="194">
        <f>'[2]13'!H66</f>
        <v>35</v>
      </c>
      <c r="H64" s="195">
        <f>'[2]13'!I66</f>
        <v>0</v>
      </c>
      <c r="I64" s="195">
        <f>'[2]13'!J66</f>
        <v>0</v>
      </c>
      <c r="J64" s="195">
        <f>'[2]13'!K66</f>
        <v>0</v>
      </c>
      <c r="K64" s="15">
        <f t="shared" si="3"/>
        <v>35</v>
      </c>
      <c r="L64" s="18">
        <f>frq!C64</f>
        <v>1</v>
      </c>
      <c r="M64" s="124">
        <f t="shared" si="4"/>
        <v>34.6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34.6</v>
      </c>
      <c r="R64" s="18">
        <v>0.4</v>
      </c>
    </row>
    <row r="65" spans="1:18">
      <c r="A65" s="8" t="s">
        <v>107</v>
      </c>
      <c r="B65" s="194">
        <f>'[2]13'!B67</f>
        <v>42</v>
      </c>
      <c r="C65" s="195">
        <f>'[2]13'!C67</f>
        <v>30</v>
      </c>
      <c r="D65" s="195">
        <f>'[2]13'!D67</f>
        <v>0</v>
      </c>
      <c r="E65" s="195">
        <f>'[2]13'!E67</f>
        <v>0</v>
      </c>
      <c r="F65" s="15">
        <f t="shared" si="6"/>
        <v>72</v>
      </c>
      <c r="G65" s="194">
        <f>'[2]13'!H67</f>
        <v>35</v>
      </c>
      <c r="H65" s="195">
        <f>'[2]13'!I67</f>
        <v>0</v>
      </c>
      <c r="I65" s="195">
        <f>'[2]13'!J67</f>
        <v>0</v>
      </c>
      <c r="J65" s="195">
        <f>'[2]13'!K67</f>
        <v>0</v>
      </c>
      <c r="K65" s="15">
        <f t="shared" si="3"/>
        <v>35</v>
      </c>
      <c r="L65" s="18">
        <f>frq!C65</f>
        <v>1</v>
      </c>
      <c r="M65" s="124">
        <f t="shared" si="4"/>
        <v>34.6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34.6</v>
      </c>
      <c r="R65" s="18">
        <v>0.4</v>
      </c>
    </row>
    <row r="66" spans="1:18">
      <c r="A66" s="8" t="s">
        <v>108</v>
      </c>
      <c r="B66" s="194">
        <f>'[2]13'!B68</f>
        <v>42</v>
      </c>
      <c r="C66" s="195">
        <f>'[2]13'!C68</f>
        <v>30</v>
      </c>
      <c r="D66" s="195">
        <f>'[2]13'!D68</f>
        <v>0</v>
      </c>
      <c r="E66" s="195">
        <f>'[2]13'!E68</f>
        <v>0</v>
      </c>
      <c r="F66" s="15">
        <f t="shared" si="6"/>
        <v>72</v>
      </c>
      <c r="G66" s="194">
        <f>'[2]13'!H68</f>
        <v>35</v>
      </c>
      <c r="H66" s="195">
        <f>'[2]13'!I68</f>
        <v>0</v>
      </c>
      <c r="I66" s="195">
        <f>'[2]13'!J68</f>
        <v>0</v>
      </c>
      <c r="J66" s="195">
        <f>'[2]13'!K68</f>
        <v>0</v>
      </c>
      <c r="K66" s="15">
        <f t="shared" si="3"/>
        <v>35</v>
      </c>
      <c r="L66" s="18">
        <f>frq!C66</f>
        <v>1</v>
      </c>
      <c r="M66" s="124">
        <f t="shared" si="4"/>
        <v>34.6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34.6</v>
      </c>
      <c r="R66" s="18">
        <v>0.4</v>
      </c>
    </row>
    <row r="67" spans="1:18">
      <c r="A67" s="8" t="s">
        <v>109</v>
      </c>
      <c r="B67" s="194">
        <f>'[2]13'!B69</f>
        <v>42</v>
      </c>
      <c r="C67" s="195">
        <f>'[2]13'!C69</f>
        <v>30</v>
      </c>
      <c r="D67" s="195">
        <f>'[2]13'!D69</f>
        <v>0</v>
      </c>
      <c r="E67" s="195">
        <f>'[2]13'!E69</f>
        <v>0</v>
      </c>
      <c r="F67" s="15">
        <f t="shared" si="6"/>
        <v>72</v>
      </c>
      <c r="G67" s="194">
        <f>'[2]13'!H69</f>
        <v>38</v>
      </c>
      <c r="H67" s="195">
        <f>'[2]13'!I69</f>
        <v>0</v>
      </c>
      <c r="I67" s="195">
        <f>'[2]13'!J69</f>
        <v>0</v>
      </c>
      <c r="J67" s="195">
        <f>'[2]13'!K69</f>
        <v>0</v>
      </c>
      <c r="K67" s="15">
        <f t="shared" si="3"/>
        <v>38</v>
      </c>
      <c r="L67" s="18">
        <f>frq!C67</f>
        <v>1</v>
      </c>
      <c r="M67" s="124">
        <f t="shared" si="4"/>
        <v>37.6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37.6</v>
      </c>
      <c r="R67" s="18">
        <v>0.4</v>
      </c>
    </row>
    <row r="68" spans="1:18">
      <c r="A68" s="8" t="s">
        <v>110</v>
      </c>
      <c r="B68" s="194">
        <f>'[2]13'!B70</f>
        <v>42</v>
      </c>
      <c r="C68" s="195">
        <f>'[2]13'!C70</f>
        <v>30</v>
      </c>
      <c r="D68" s="195">
        <f>'[2]13'!D70</f>
        <v>0</v>
      </c>
      <c r="E68" s="195">
        <f>'[2]13'!E70</f>
        <v>0</v>
      </c>
      <c r="F68" s="15">
        <f t="shared" si="6"/>
        <v>72</v>
      </c>
      <c r="G68" s="194">
        <f>'[2]13'!H70</f>
        <v>38</v>
      </c>
      <c r="H68" s="195">
        <f>'[2]13'!I70</f>
        <v>0</v>
      </c>
      <c r="I68" s="195">
        <f>'[2]13'!J70</f>
        <v>0</v>
      </c>
      <c r="J68" s="195">
        <f>'[2]13'!K70</f>
        <v>0</v>
      </c>
      <c r="K68" s="15">
        <f t="shared" ref="K68:K98" si="13">SUM(G68:J68)</f>
        <v>38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37.6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37.6</v>
      </c>
      <c r="R68" s="18">
        <v>0.4</v>
      </c>
    </row>
    <row r="69" spans="1:18">
      <c r="A69" s="8" t="s">
        <v>111</v>
      </c>
      <c r="B69" s="194">
        <f>'[2]13'!B71</f>
        <v>42</v>
      </c>
      <c r="C69" s="195">
        <f>'[2]13'!C71</f>
        <v>30</v>
      </c>
      <c r="D69" s="195">
        <f>'[2]13'!D71</f>
        <v>0</v>
      </c>
      <c r="E69" s="195">
        <f>'[2]13'!E71</f>
        <v>0</v>
      </c>
      <c r="F69" s="15">
        <f t="shared" ref="F69:F98" si="16">SUM(B69:E69)</f>
        <v>72</v>
      </c>
      <c r="G69" s="194">
        <f>'[2]13'!H71</f>
        <v>38</v>
      </c>
      <c r="H69" s="195">
        <f>'[2]13'!I71</f>
        <v>0</v>
      </c>
      <c r="I69" s="195">
        <f>'[2]13'!J71</f>
        <v>0</v>
      </c>
      <c r="J69" s="195">
        <f>'[2]13'!K71</f>
        <v>0</v>
      </c>
      <c r="K69" s="15">
        <f t="shared" si="13"/>
        <v>38</v>
      </c>
      <c r="L69" s="18">
        <f>frq!C69</f>
        <v>1</v>
      </c>
      <c r="M69" s="124">
        <f t="shared" si="14"/>
        <v>37.6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37.6</v>
      </c>
      <c r="R69" s="18">
        <v>0.4</v>
      </c>
    </row>
    <row r="70" spans="1:18">
      <c r="A70" s="8" t="s">
        <v>112</v>
      </c>
      <c r="B70" s="194">
        <f>'[2]13'!B72</f>
        <v>42</v>
      </c>
      <c r="C70" s="195">
        <f>'[2]13'!C72</f>
        <v>30</v>
      </c>
      <c r="D70" s="195">
        <f>'[2]13'!D72</f>
        <v>0</v>
      </c>
      <c r="E70" s="195">
        <f>'[2]13'!E72</f>
        <v>0</v>
      </c>
      <c r="F70" s="15">
        <f t="shared" si="16"/>
        <v>72</v>
      </c>
      <c r="G70" s="194">
        <f>'[2]13'!H72</f>
        <v>38</v>
      </c>
      <c r="H70" s="195">
        <f>'[2]13'!I72</f>
        <v>0</v>
      </c>
      <c r="I70" s="195">
        <f>'[2]13'!J72</f>
        <v>0</v>
      </c>
      <c r="J70" s="195">
        <f>'[2]13'!K72</f>
        <v>0</v>
      </c>
      <c r="K70" s="15">
        <f t="shared" si="13"/>
        <v>38</v>
      </c>
      <c r="L70" s="18">
        <f>frq!C70</f>
        <v>1</v>
      </c>
      <c r="M70" s="124">
        <f t="shared" si="14"/>
        <v>37.6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37.6</v>
      </c>
      <c r="R70" s="18">
        <v>0.4</v>
      </c>
    </row>
    <row r="71" spans="1:18">
      <c r="A71" s="8" t="s">
        <v>113</v>
      </c>
      <c r="B71" s="194">
        <f>'[2]13'!B73</f>
        <v>42</v>
      </c>
      <c r="C71" s="195">
        <f>'[2]13'!C73</f>
        <v>30</v>
      </c>
      <c r="D71" s="195">
        <f>'[2]13'!D73</f>
        <v>0</v>
      </c>
      <c r="E71" s="195">
        <f>'[2]13'!E73</f>
        <v>0</v>
      </c>
      <c r="F71" s="15">
        <f t="shared" si="16"/>
        <v>72</v>
      </c>
      <c r="G71" s="194">
        <f>'[2]13'!H73</f>
        <v>38</v>
      </c>
      <c r="H71" s="195">
        <f>'[2]13'!I73</f>
        <v>0</v>
      </c>
      <c r="I71" s="195">
        <f>'[2]13'!J73</f>
        <v>0</v>
      </c>
      <c r="J71" s="195">
        <f>'[2]13'!K73</f>
        <v>0</v>
      </c>
      <c r="K71" s="15">
        <f t="shared" si="13"/>
        <v>38</v>
      </c>
      <c r="L71" s="18">
        <f>frq!C71</f>
        <v>1</v>
      </c>
      <c r="M71" s="124">
        <f t="shared" si="14"/>
        <v>37.6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37.6</v>
      </c>
      <c r="R71" s="18">
        <v>0.4</v>
      </c>
    </row>
    <row r="72" spans="1:18">
      <c r="A72" s="8" t="s">
        <v>114</v>
      </c>
      <c r="B72" s="194">
        <f>'[2]13'!B74</f>
        <v>42</v>
      </c>
      <c r="C72" s="195">
        <f>'[2]13'!C74</f>
        <v>30</v>
      </c>
      <c r="D72" s="195">
        <f>'[2]13'!D74</f>
        <v>0</v>
      </c>
      <c r="E72" s="195">
        <f>'[2]13'!E74</f>
        <v>0</v>
      </c>
      <c r="F72" s="15">
        <f t="shared" si="16"/>
        <v>72</v>
      </c>
      <c r="G72" s="194">
        <f>'[2]13'!H74</f>
        <v>38</v>
      </c>
      <c r="H72" s="195">
        <f>'[2]13'!I74</f>
        <v>0</v>
      </c>
      <c r="I72" s="195">
        <f>'[2]13'!J74</f>
        <v>0</v>
      </c>
      <c r="J72" s="195">
        <f>'[2]13'!K74</f>
        <v>0</v>
      </c>
      <c r="K72" s="15">
        <f t="shared" si="13"/>
        <v>38</v>
      </c>
      <c r="L72" s="18">
        <f>frq!C72</f>
        <v>1</v>
      </c>
      <c r="M72" s="124">
        <f t="shared" si="14"/>
        <v>37.6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37.6</v>
      </c>
      <c r="R72" s="18">
        <v>0.4</v>
      </c>
    </row>
    <row r="73" spans="1:18">
      <c r="A73" s="8" t="s">
        <v>115</v>
      </c>
      <c r="B73" s="194">
        <f>'[2]13'!B75</f>
        <v>42</v>
      </c>
      <c r="C73" s="195">
        <f>'[2]13'!C75</f>
        <v>30</v>
      </c>
      <c r="D73" s="195">
        <f>'[2]13'!D75</f>
        <v>0</v>
      </c>
      <c r="E73" s="195">
        <f>'[2]13'!E75</f>
        <v>0</v>
      </c>
      <c r="F73" s="15">
        <f t="shared" si="16"/>
        <v>72</v>
      </c>
      <c r="G73" s="194">
        <f>'[2]13'!H75</f>
        <v>38</v>
      </c>
      <c r="H73" s="195">
        <f>'[2]13'!I75</f>
        <v>0</v>
      </c>
      <c r="I73" s="195">
        <f>'[2]13'!J75</f>
        <v>0</v>
      </c>
      <c r="J73" s="195">
        <f>'[2]13'!K75</f>
        <v>0</v>
      </c>
      <c r="K73" s="15">
        <f t="shared" si="13"/>
        <v>38</v>
      </c>
      <c r="L73" s="18">
        <f>frq!C73</f>
        <v>1</v>
      </c>
      <c r="M73" s="124">
        <f t="shared" si="14"/>
        <v>37.6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37.6</v>
      </c>
      <c r="R73" s="18">
        <v>0.4</v>
      </c>
    </row>
    <row r="74" spans="1:18">
      <c r="A74" s="8" t="s">
        <v>116</v>
      </c>
      <c r="B74" s="194">
        <f>'[2]13'!B76</f>
        <v>42</v>
      </c>
      <c r="C74" s="195">
        <f>'[2]13'!C76</f>
        <v>30</v>
      </c>
      <c r="D74" s="195">
        <f>'[2]13'!D76</f>
        <v>0</v>
      </c>
      <c r="E74" s="195">
        <f>'[2]13'!E76</f>
        <v>0</v>
      </c>
      <c r="F74" s="15">
        <f t="shared" si="16"/>
        <v>72</v>
      </c>
      <c r="G74" s="194">
        <f>'[2]13'!H76</f>
        <v>38</v>
      </c>
      <c r="H74" s="195">
        <f>'[2]13'!I76</f>
        <v>0</v>
      </c>
      <c r="I74" s="195">
        <f>'[2]13'!J76</f>
        <v>0</v>
      </c>
      <c r="J74" s="195">
        <f>'[2]13'!K76</f>
        <v>0</v>
      </c>
      <c r="K74" s="15">
        <f t="shared" si="13"/>
        <v>38</v>
      </c>
      <c r="L74" s="18">
        <f>frq!C74</f>
        <v>1</v>
      </c>
      <c r="M74" s="124">
        <f t="shared" si="14"/>
        <v>37.6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37.6</v>
      </c>
      <c r="R74" s="18">
        <v>0.4</v>
      </c>
    </row>
    <row r="75" spans="1:18">
      <c r="A75" s="8" t="s">
        <v>117</v>
      </c>
      <c r="B75" s="194">
        <f>'[2]13'!B77</f>
        <v>42</v>
      </c>
      <c r="C75" s="195">
        <f>'[2]13'!C77</f>
        <v>30</v>
      </c>
      <c r="D75" s="195">
        <f>'[2]13'!D77</f>
        <v>0</v>
      </c>
      <c r="E75" s="195">
        <f>'[2]13'!E77</f>
        <v>0</v>
      </c>
      <c r="F75" s="15">
        <f t="shared" si="16"/>
        <v>72</v>
      </c>
      <c r="G75" s="194">
        <f>'[2]13'!H77</f>
        <v>38</v>
      </c>
      <c r="H75" s="195">
        <f>'[2]13'!I77</f>
        <v>0</v>
      </c>
      <c r="I75" s="195">
        <f>'[2]13'!J77</f>
        <v>0</v>
      </c>
      <c r="J75" s="195">
        <f>'[2]13'!K77</f>
        <v>0</v>
      </c>
      <c r="K75" s="15">
        <f t="shared" si="13"/>
        <v>38</v>
      </c>
      <c r="L75" s="18">
        <f>frq!C75</f>
        <v>1</v>
      </c>
      <c r="M75" s="124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194">
        <f>'[2]13'!B78</f>
        <v>42</v>
      </c>
      <c r="C76" s="195">
        <f>'[2]13'!C78</f>
        <v>30</v>
      </c>
      <c r="D76" s="195">
        <f>'[2]13'!D78</f>
        <v>0</v>
      </c>
      <c r="E76" s="195">
        <f>'[2]13'!E78</f>
        <v>0</v>
      </c>
      <c r="F76" s="15">
        <f t="shared" si="16"/>
        <v>72</v>
      </c>
      <c r="G76" s="194">
        <f>'[2]13'!H78</f>
        <v>38</v>
      </c>
      <c r="H76" s="195">
        <f>'[2]13'!I78</f>
        <v>0</v>
      </c>
      <c r="I76" s="195">
        <f>'[2]13'!J78</f>
        <v>0</v>
      </c>
      <c r="J76" s="195">
        <f>'[2]13'!K78</f>
        <v>0</v>
      </c>
      <c r="K76" s="15">
        <f t="shared" si="13"/>
        <v>38</v>
      </c>
      <c r="L76" s="18">
        <f>frq!C76</f>
        <v>1</v>
      </c>
      <c r="M76" s="124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194">
        <f>'[2]13'!B79</f>
        <v>42</v>
      </c>
      <c r="C77" s="195">
        <f>'[2]13'!C79</f>
        <v>30</v>
      </c>
      <c r="D77" s="195">
        <f>'[2]13'!D79</f>
        <v>0</v>
      </c>
      <c r="E77" s="195">
        <f>'[2]13'!E79</f>
        <v>0</v>
      </c>
      <c r="F77" s="15">
        <f t="shared" si="16"/>
        <v>72</v>
      </c>
      <c r="G77" s="194">
        <f>'[2]13'!H79</f>
        <v>38</v>
      </c>
      <c r="H77" s="195">
        <f>'[2]13'!I79</f>
        <v>0</v>
      </c>
      <c r="I77" s="195">
        <f>'[2]13'!J79</f>
        <v>0</v>
      </c>
      <c r="J77" s="195">
        <f>'[2]13'!K79</f>
        <v>0</v>
      </c>
      <c r="K77" s="15">
        <f t="shared" si="13"/>
        <v>38</v>
      </c>
      <c r="L77" s="18">
        <f>frq!C77</f>
        <v>1</v>
      </c>
      <c r="M77" s="124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194">
        <f>'[2]13'!B80</f>
        <v>42</v>
      </c>
      <c r="C78" s="195">
        <f>'[2]13'!C80</f>
        <v>30</v>
      </c>
      <c r="D78" s="195">
        <f>'[2]13'!D80</f>
        <v>0</v>
      </c>
      <c r="E78" s="195">
        <f>'[2]13'!E80</f>
        <v>0</v>
      </c>
      <c r="F78" s="15">
        <f t="shared" si="16"/>
        <v>72</v>
      </c>
      <c r="G78" s="194">
        <f>'[2]13'!H80</f>
        <v>38</v>
      </c>
      <c r="H78" s="195">
        <f>'[2]13'!I80</f>
        <v>0</v>
      </c>
      <c r="I78" s="195">
        <f>'[2]13'!J80</f>
        <v>0</v>
      </c>
      <c r="J78" s="195">
        <f>'[2]13'!K80</f>
        <v>0</v>
      </c>
      <c r="K78" s="15">
        <f t="shared" si="13"/>
        <v>38</v>
      </c>
      <c r="L78" s="18">
        <f>frq!C78</f>
        <v>1</v>
      </c>
      <c r="M78" s="124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194">
        <f>'[2]13'!B81</f>
        <v>42</v>
      </c>
      <c r="C79" s="195">
        <f>'[2]13'!C81</f>
        <v>30</v>
      </c>
      <c r="D79" s="195">
        <f>'[2]13'!D81</f>
        <v>0</v>
      </c>
      <c r="E79" s="195">
        <f>'[2]13'!E81</f>
        <v>0</v>
      </c>
      <c r="F79" s="15">
        <f t="shared" si="16"/>
        <v>72</v>
      </c>
      <c r="G79" s="194">
        <f>'[2]13'!H81</f>
        <v>38</v>
      </c>
      <c r="H79" s="195">
        <f>'[2]13'!I81</f>
        <v>0</v>
      </c>
      <c r="I79" s="195">
        <f>'[2]13'!J81</f>
        <v>0</v>
      </c>
      <c r="J79" s="195">
        <f>'[2]13'!K81</f>
        <v>0</v>
      </c>
      <c r="K79" s="15">
        <f t="shared" si="13"/>
        <v>38</v>
      </c>
      <c r="L79" s="18">
        <f>frq!C79</f>
        <v>1</v>
      </c>
      <c r="M79" s="124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194">
        <f>'[2]13'!B82</f>
        <v>42</v>
      </c>
      <c r="C80" s="195">
        <f>'[2]13'!C82</f>
        <v>30</v>
      </c>
      <c r="D80" s="195">
        <f>'[2]13'!D82</f>
        <v>0</v>
      </c>
      <c r="E80" s="195">
        <f>'[2]13'!E82</f>
        <v>0</v>
      </c>
      <c r="F80" s="15">
        <f t="shared" si="16"/>
        <v>72</v>
      </c>
      <c r="G80" s="194">
        <f>'[2]13'!H82</f>
        <v>38</v>
      </c>
      <c r="H80" s="195">
        <f>'[2]13'!I82</f>
        <v>0</v>
      </c>
      <c r="I80" s="195">
        <f>'[2]13'!J82</f>
        <v>0</v>
      </c>
      <c r="J80" s="195">
        <f>'[2]13'!K82</f>
        <v>0</v>
      </c>
      <c r="K80" s="15">
        <f t="shared" si="13"/>
        <v>38</v>
      </c>
      <c r="L80" s="18">
        <f>frq!C80</f>
        <v>1</v>
      </c>
      <c r="M80" s="124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194">
        <f>'[2]13'!B83</f>
        <v>42</v>
      </c>
      <c r="C81" s="195">
        <f>'[2]13'!C83</f>
        <v>30</v>
      </c>
      <c r="D81" s="195">
        <f>'[2]13'!D83</f>
        <v>0</v>
      </c>
      <c r="E81" s="195">
        <f>'[2]13'!E83</f>
        <v>0</v>
      </c>
      <c r="F81" s="15">
        <f t="shared" si="16"/>
        <v>72</v>
      </c>
      <c r="G81" s="194">
        <f>'[2]13'!H83</f>
        <v>38</v>
      </c>
      <c r="H81" s="195">
        <f>'[2]13'!I83</f>
        <v>0</v>
      </c>
      <c r="I81" s="195">
        <f>'[2]13'!J83</f>
        <v>0</v>
      </c>
      <c r="J81" s="195">
        <f>'[2]13'!K83</f>
        <v>0</v>
      </c>
      <c r="K81" s="15">
        <f t="shared" si="13"/>
        <v>38</v>
      </c>
      <c r="L81" s="18">
        <f>frq!C81</f>
        <v>1</v>
      </c>
      <c r="M81" s="124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194">
        <f>'[2]13'!B84</f>
        <v>42</v>
      </c>
      <c r="C82" s="195">
        <f>'[2]13'!C84</f>
        <v>30</v>
      </c>
      <c r="D82" s="195">
        <f>'[2]13'!D84</f>
        <v>0</v>
      </c>
      <c r="E82" s="195">
        <f>'[2]13'!E84</f>
        <v>0</v>
      </c>
      <c r="F82" s="15">
        <f t="shared" si="16"/>
        <v>72</v>
      </c>
      <c r="G82" s="194">
        <f>'[2]13'!H84</f>
        <v>38</v>
      </c>
      <c r="H82" s="195">
        <f>'[2]13'!I84</f>
        <v>0</v>
      </c>
      <c r="I82" s="195">
        <f>'[2]13'!J84</f>
        <v>0</v>
      </c>
      <c r="J82" s="195">
        <f>'[2]13'!K84</f>
        <v>0</v>
      </c>
      <c r="K82" s="15">
        <f t="shared" si="13"/>
        <v>38</v>
      </c>
      <c r="L82" s="18">
        <f>frq!C82</f>
        <v>1</v>
      </c>
      <c r="M82" s="124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194">
        <f>'[2]13'!B85</f>
        <v>42</v>
      </c>
      <c r="C83" s="195">
        <f>'[2]13'!C85</f>
        <v>30</v>
      </c>
      <c r="D83" s="195">
        <f>'[2]13'!D85</f>
        <v>0</v>
      </c>
      <c r="E83" s="195">
        <f>'[2]13'!E85</f>
        <v>0</v>
      </c>
      <c r="F83" s="15">
        <f t="shared" si="16"/>
        <v>72</v>
      </c>
      <c r="G83" s="194">
        <f>'[2]13'!H85</f>
        <v>38</v>
      </c>
      <c r="H83" s="195">
        <f>'[2]13'!I85</f>
        <v>0</v>
      </c>
      <c r="I83" s="195">
        <f>'[2]13'!J85</f>
        <v>0</v>
      </c>
      <c r="J83" s="195">
        <f>'[2]13'!K85</f>
        <v>0</v>
      </c>
      <c r="K83" s="15">
        <f t="shared" si="13"/>
        <v>38</v>
      </c>
      <c r="L83" s="18">
        <f>frq!C83</f>
        <v>1</v>
      </c>
      <c r="M83" s="124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194">
        <f>'[2]13'!B86</f>
        <v>42</v>
      </c>
      <c r="C84" s="195">
        <f>'[2]13'!C86</f>
        <v>30</v>
      </c>
      <c r="D84" s="195">
        <f>'[2]13'!D86</f>
        <v>0</v>
      </c>
      <c r="E84" s="195">
        <f>'[2]13'!E86</f>
        <v>0</v>
      </c>
      <c r="F84" s="15">
        <f t="shared" si="16"/>
        <v>72</v>
      </c>
      <c r="G84" s="194">
        <f>'[2]13'!H86</f>
        <v>38</v>
      </c>
      <c r="H84" s="195">
        <f>'[2]13'!I86</f>
        <v>0</v>
      </c>
      <c r="I84" s="195">
        <f>'[2]13'!J86</f>
        <v>0</v>
      </c>
      <c r="J84" s="195">
        <f>'[2]13'!K86</f>
        <v>0</v>
      </c>
      <c r="K84" s="15">
        <f t="shared" si="13"/>
        <v>38</v>
      </c>
      <c r="L84" s="18">
        <f>frq!C84</f>
        <v>1</v>
      </c>
      <c r="M84" s="124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194">
        <f>'[2]13'!B87</f>
        <v>42</v>
      </c>
      <c r="C85" s="195">
        <f>'[2]13'!C87</f>
        <v>30</v>
      </c>
      <c r="D85" s="195">
        <f>'[2]13'!D87</f>
        <v>0</v>
      </c>
      <c r="E85" s="195">
        <f>'[2]13'!E87</f>
        <v>0</v>
      </c>
      <c r="F85" s="15">
        <f t="shared" si="16"/>
        <v>72</v>
      </c>
      <c r="G85" s="194">
        <f>'[2]13'!H87</f>
        <v>38</v>
      </c>
      <c r="H85" s="195">
        <f>'[2]13'!I87</f>
        <v>0</v>
      </c>
      <c r="I85" s="195">
        <f>'[2]13'!J87</f>
        <v>0</v>
      </c>
      <c r="J85" s="195">
        <f>'[2]13'!K87</f>
        <v>0</v>
      </c>
      <c r="K85" s="15">
        <f t="shared" si="13"/>
        <v>38</v>
      </c>
      <c r="L85" s="18">
        <f>frq!C85</f>
        <v>1</v>
      </c>
      <c r="M85" s="124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194">
        <f>'[2]13'!B88</f>
        <v>42</v>
      </c>
      <c r="C86" s="195">
        <f>'[2]13'!C88</f>
        <v>30</v>
      </c>
      <c r="D86" s="195">
        <f>'[2]13'!D88</f>
        <v>0</v>
      </c>
      <c r="E86" s="195">
        <f>'[2]13'!E88</f>
        <v>0</v>
      </c>
      <c r="F86" s="15">
        <f t="shared" si="16"/>
        <v>72</v>
      </c>
      <c r="G86" s="194">
        <f>'[2]13'!H88</f>
        <v>38</v>
      </c>
      <c r="H86" s="195">
        <f>'[2]13'!I88</f>
        <v>0</v>
      </c>
      <c r="I86" s="195">
        <f>'[2]13'!J88</f>
        <v>0</v>
      </c>
      <c r="J86" s="195">
        <f>'[2]13'!K88</f>
        <v>0</v>
      </c>
      <c r="K86" s="15">
        <f t="shared" si="13"/>
        <v>38</v>
      </c>
      <c r="L86" s="18">
        <f>frq!C86</f>
        <v>1</v>
      </c>
      <c r="M86" s="124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194">
        <f>'[2]13'!B89</f>
        <v>42</v>
      </c>
      <c r="C87" s="195">
        <f>'[2]13'!C89</f>
        <v>30</v>
      </c>
      <c r="D87" s="195">
        <f>'[2]13'!D89</f>
        <v>0</v>
      </c>
      <c r="E87" s="195">
        <f>'[2]13'!E89</f>
        <v>0</v>
      </c>
      <c r="F87" s="15">
        <f t="shared" si="16"/>
        <v>72</v>
      </c>
      <c r="G87" s="194">
        <f>'[2]13'!H89</f>
        <v>38</v>
      </c>
      <c r="H87" s="195">
        <f>'[2]13'!I89</f>
        <v>0</v>
      </c>
      <c r="I87" s="195">
        <f>'[2]13'!J89</f>
        <v>0</v>
      </c>
      <c r="J87" s="195">
        <f>'[2]13'!K89</f>
        <v>0</v>
      </c>
      <c r="K87" s="15">
        <f t="shared" si="13"/>
        <v>38</v>
      </c>
      <c r="L87" s="18">
        <f>frq!C87</f>
        <v>1</v>
      </c>
      <c r="M87" s="124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194">
        <f>'[2]13'!B90</f>
        <v>42</v>
      </c>
      <c r="C88" s="195">
        <f>'[2]13'!C90</f>
        <v>30</v>
      </c>
      <c r="D88" s="195">
        <f>'[2]13'!D90</f>
        <v>0</v>
      </c>
      <c r="E88" s="195">
        <f>'[2]13'!E90</f>
        <v>0</v>
      </c>
      <c r="F88" s="15">
        <f t="shared" si="16"/>
        <v>72</v>
      </c>
      <c r="G88" s="194">
        <f>'[2]13'!H90</f>
        <v>38</v>
      </c>
      <c r="H88" s="195">
        <f>'[2]13'!I90</f>
        <v>0</v>
      </c>
      <c r="I88" s="195">
        <f>'[2]13'!J90</f>
        <v>0</v>
      </c>
      <c r="J88" s="195">
        <f>'[2]13'!K90</f>
        <v>0</v>
      </c>
      <c r="K88" s="15">
        <f t="shared" si="13"/>
        <v>38</v>
      </c>
      <c r="L88" s="18">
        <f>frq!C88</f>
        <v>1</v>
      </c>
      <c r="M88" s="124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194">
        <f>'[2]13'!B91</f>
        <v>42</v>
      </c>
      <c r="C89" s="195">
        <f>'[2]13'!C91</f>
        <v>30</v>
      </c>
      <c r="D89" s="195">
        <f>'[2]13'!D91</f>
        <v>0</v>
      </c>
      <c r="E89" s="195">
        <f>'[2]13'!E91</f>
        <v>0</v>
      </c>
      <c r="F89" s="15">
        <f t="shared" si="16"/>
        <v>72</v>
      </c>
      <c r="G89" s="194">
        <f>'[2]13'!H91</f>
        <v>35</v>
      </c>
      <c r="H89" s="195">
        <f>'[2]13'!I91</f>
        <v>0</v>
      </c>
      <c r="I89" s="195">
        <f>'[2]13'!J91</f>
        <v>0</v>
      </c>
      <c r="J89" s="195">
        <f>'[2]13'!K91</f>
        <v>0</v>
      </c>
      <c r="K89" s="15">
        <f t="shared" si="13"/>
        <v>35</v>
      </c>
      <c r="L89" s="18">
        <f>frq!C89</f>
        <v>1</v>
      </c>
      <c r="M89" s="124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194">
        <f>'[2]13'!B92</f>
        <v>42</v>
      </c>
      <c r="C90" s="195">
        <f>'[2]13'!C92</f>
        <v>30</v>
      </c>
      <c r="D90" s="195">
        <f>'[2]13'!D92</f>
        <v>0</v>
      </c>
      <c r="E90" s="195">
        <f>'[2]13'!E92</f>
        <v>0</v>
      </c>
      <c r="F90" s="15">
        <f t="shared" si="16"/>
        <v>72</v>
      </c>
      <c r="G90" s="194">
        <f>'[2]13'!H92</f>
        <v>32</v>
      </c>
      <c r="H90" s="195">
        <f>'[2]13'!I92</f>
        <v>0</v>
      </c>
      <c r="I90" s="195">
        <f>'[2]13'!J92</f>
        <v>0</v>
      </c>
      <c r="J90" s="195">
        <f>'[2]13'!K92</f>
        <v>0</v>
      </c>
      <c r="K90" s="15">
        <f t="shared" si="13"/>
        <v>32</v>
      </c>
      <c r="L90" s="18">
        <f>frq!C90</f>
        <v>1</v>
      </c>
      <c r="M90" s="124">
        <f t="shared" si="14"/>
        <v>31.6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31.6</v>
      </c>
      <c r="R90" s="18">
        <v>0.4</v>
      </c>
    </row>
    <row r="91" spans="1:18">
      <c r="A91" s="8" t="s">
        <v>133</v>
      </c>
      <c r="B91" s="194">
        <f>'[2]13'!B93</f>
        <v>42</v>
      </c>
      <c r="C91" s="195">
        <f>'[2]13'!C93</f>
        <v>30</v>
      </c>
      <c r="D91" s="195">
        <f>'[2]13'!D93</f>
        <v>0</v>
      </c>
      <c r="E91" s="195">
        <f>'[2]13'!E93</f>
        <v>0</v>
      </c>
      <c r="F91" s="15">
        <f t="shared" si="16"/>
        <v>72</v>
      </c>
      <c r="G91" s="194">
        <f>'[2]13'!H93</f>
        <v>32</v>
      </c>
      <c r="H91" s="195">
        <f>'[2]13'!I93</f>
        <v>0</v>
      </c>
      <c r="I91" s="195">
        <f>'[2]13'!J93</f>
        <v>0</v>
      </c>
      <c r="J91" s="195">
        <f>'[2]13'!K93</f>
        <v>0</v>
      </c>
      <c r="K91" s="15">
        <f t="shared" si="13"/>
        <v>32</v>
      </c>
      <c r="L91" s="18">
        <f>frq!C91</f>
        <v>1</v>
      </c>
      <c r="M91" s="124">
        <f t="shared" si="14"/>
        <v>31.6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31.6</v>
      </c>
      <c r="R91" s="18">
        <v>0.4</v>
      </c>
    </row>
    <row r="92" spans="1:18">
      <c r="A92" s="8" t="s">
        <v>134</v>
      </c>
      <c r="B92" s="194">
        <f>'[2]13'!B94</f>
        <v>42</v>
      </c>
      <c r="C92" s="195">
        <f>'[2]13'!C94</f>
        <v>30</v>
      </c>
      <c r="D92" s="195">
        <f>'[2]13'!D94</f>
        <v>0</v>
      </c>
      <c r="E92" s="195">
        <f>'[2]13'!E94</f>
        <v>0</v>
      </c>
      <c r="F92" s="15">
        <f t="shared" si="16"/>
        <v>72</v>
      </c>
      <c r="G92" s="194">
        <f>'[2]13'!H94</f>
        <v>32</v>
      </c>
      <c r="H92" s="195">
        <f>'[2]13'!I94</f>
        <v>0</v>
      </c>
      <c r="I92" s="195">
        <f>'[2]13'!J94</f>
        <v>0</v>
      </c>
      <c r="J92" s="195">
        <f>'[2]13'!K94</f>
        <v>0</v>
      </c>
      <c r="K92" s="15">
        <f t="shared" si="13"/>
        <v>32</v>
      </c>
      <c r="L92" s="18">
        <f>frq!C92</f>
        <v>1</v>
      </c>
      <c r="M92" s="124">
        <f t="shared" si="14"/>
        <v>31.6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31.6</v>
      </c>
      <c r="R92" s="18">
        <v>0.4</v>
      </c>
    </row>
    <row r="93" spans="1:18">
      <c r="A93" s="8" t="s">
        <v>135</v>
      </c>
      <c r="B93" s="194">
        <f>'[2]13'!B95</f>
        <v>42</v>
      </c>
      <c r="C93" s="195">
        <f>'[2]13'!C95</f>
        <v>30</v>
      </c>
      <c r="D93" s="195">
        <f>'[2]13'!D95</f>
        <v>0</v>
      </c>
      <c r="E93" s="195">
        <f>'[2]13'!E95</f>
        <v>0</v>
      </c>
      <c r="F93" s="15">
        <f t="shared" si="16"/>
        <v>72</v>
      </c>
      <c r="G93" s="194">
        <f>'[2]13'!H95</f>
        <v>32</v>
      </c>
      <c r="H93" s="195">
        <f>'[2]13'!I95</f>
        <v>0</v>
      </c>
      <c r="I93" s="195">
        <f>'[2]13'!J95</f>
        <v>0</v>
      </c>
      <c r="J93" s="195">
        <f>'[2]13'!K95</f>
        <v>0</v>
      </c>
      <c r="K93" s="15">
        <f t="shared" si="13"/>
        <v>32</v>
      </c>
      <c r="L93" s="18">
        <f>frq!C93</f>
        <v>1</v>
      </c>
      <c r="M93" s="124">
        <f t="shared" si="14"/>
        <v>31.6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31.6</v>
      </c>
      <c r="R93" s="18">
        <v>0.4</v>
      </c>
    </row>
    <row r="94" spans="1:18">
      <c r="A94" s="8" t="s">
        <v>136</v>
      </c>
      <c r="B94" s="194">
        <f>'[2]13'!B96</f>
        <v>42</v>
      </c>
      <c r="C94" s="195">
        <f>'[2]13'!C96</f>
        <v>30</v>
      </c>
      <c r="D94" s="195">
        <f>'[2]13'!D96</f>
        <v>0</v>
      </c>
      <c r="E94" s="195">
        <f>'[2]13'!E96</f>
        <v>0</v>
      </c>
      <c r="F94" s="15">
        <f t="shared" si="16"/>
        <v>72</v>
      </c>
      <c r="G94" s="194">
        <f>'[2]13'!H96</f>
        <v>32</v>
      </c>
      <c r="H94" s="195">
        <f>'[2]13'!I96</f>
        <v>0</v>
      </c>
      <c r="I94" s="195">
        <f>'[2]13'!J96</f>
        <v>0</v>
      </c>
      <c r="J94" s="195">
        <f>'[2]13'!K96</f>
        <v>0</v>
      </c>
      <c r="K94" s="15">
        <f t="shared" si="13"/>
        <v>32</v>
      </c>
      <c r="L94" s="18">
        <f>frq!C94</f>
        <v>1</v>
      </c>
      <c r="M94" s="124">
        <f t="shared" si="14"/>
        <v>31.6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31.6</v>
      </c>
      <c r="R94" s="18">
        <v>0.4</v>
      </c>
    </row>
    <row r="95" spans="1:18">
      <c r="A95" s="8" t="s">
        <v>137</v>
      </c>
      <c r="B95" s="194">
        <f>'[2]13'!B97</f>
        <v>42</v>
      </c>
      <c r="C95" s="195">
        <f>'[2]13'!C97</f>
        <v>30</v>
      </c>
      <c r="D95" s="195">
        <f>'[2]13'!D97</f>
        <v>0</v>
      </c>
      <c r="E95" s="195">
        <f>'[2]13'!E97</f>
        <v>0</v>
      </c>
      <c r="F95" s="15">
        <f t="shared" si="16"/>
        <v>72</v>
      </c>
      <c r="G95" s="194">
        <f>'[2]13'!H97</f>
        <v>33</v>
      </c>
      <c r="H95" s="195">
        <f>'[2]13'!I97</f>
        <v>0</v>
      </c>
      <c r="I95" s="195">
        <f>'[2]13'!J97</f>
        <v>0</v>
      </c>
      <c r="J95" s="195">
        <f>'[2]13'!K97</f>
        <v>0</v>
      </c>
      <c r="K95" s="15">
        <f t="shared" si="13"/>
        <v>33</v>
      </c>
      <c r="L95" s="18">
        <f>frq!C95</f>
        <v>1</v>
      </c>
      <c r="M95" s="124">
        <f t="shared" si="14"/>
        <v>32.6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32.6</v>
      </c>
      <c r="R95" s="18">
        <v>0.4</v>
      </c>
    </row>
    <row r="96" spans="1:18">
      <c r="A96" s="8" t="s">
        <v>138</v>
      </c>
      <c r="B96" s="194">
        <f>'[2]13'!B98</f>
        <v>42</v>
      </c>
      <c r="C96" s="195">
        <f>'[2]13'!C98</f>
        <v>30</v>
      </c>
      <c r="D96" s="195">
        <f>'[2]13'!D98</f>
        <v>0</v>
      </c>
      <c r="E96" s="195">
        <f>'[2]13'!E98</f>
        <v>0</v>
      </c>
      <c r="F96" s="15">
        <f t="shared" si="16"/>
        <v>72</v>
      </c>
      <c r="G96" s="194">
        <f>'[2]13'!H98</f>
        <v>33</v>
      </c>
      <c r="H96" s="195">
        <f>'[2]13'!I98</f>
        <v>0</v>
      </c>
      <c r="I96" s="195">
        <f>'[2]13'!J98</f>
        <v>0</v>
      </c>
      <c r="J96" s="195">
        <f>'[2]13'!K98</f>
        <v>0</v>
      </c>
      <c r="K96" s="15">
        <f t="shared" si="13"/>
        <v>33</v>
      </c>
      <c r="L96" s="18">
        <f>frq!C96</f>
        <v>1</v>
      </c>
      <c r="M96" s="124">
        <f t="shared" si="14"/>
        <v>32.6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32.6</v>
      </c>
      <c r="R96" s="18">
        <v>0.4</v>
      </c>
    </row>
    <row r="97" spans="1:18">
      <c r="A97" s="8" t="s">
        <v>139</v>
      </c>
      <c r="B97" s="194">
        <f>'[2]13'!B99</f>
        <v>42</v>
      </c>
      <c r="C97" s="195">
        <f>'[2]13'!C99</f>
        <v>30</v>
      </c>
      <c r="D97" s="195">
        <f>'[2]13'!D99</f>
        <v>0</v>
      </c>
      <c r="E97" s="195">
        <f>'[2]13'!E99</f>
        <v>0</v>
      </c>
      <c r="F97" s="15">
        <f t="shared" si="16"/>
        <v>72</v>
      </c>
      <c r="G97" s="194">
        <f>'[2]13'!H99</f>
        <v>33</v>
      </c>
      <c r="H97" s="195">
        <f>'[2]13'!I99</f>
        <v>0</v>
      </c>
      <c r="I97" s="195">
        <f>'[2]13'!J99</f>
        <v>0</v>
      </c>
      <c r="J97" s="195">
        <f>'[2]13'!K99</f>
        <v>0</v>
      </c>
      <c r="K97" s="15">
        <f t="shared" si="13"/>
        <v>33</v>
      </c>
      <c r="L97" s="18">
        <f>frq!C97</f>
        <v>1</v>
      </c>
      <c r="M97" s="124">
        <f t="shared" si="14"/>
        <v>32.6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32.6</v>
      </c>
      <c r="R97" s="18">
        <v>0.4</v>
      </c>
    </row>
    <row r="98" spans="1:18" ht="15.75" thickBot="1">
      <c r="A98" s="8" t="s">
        <v>140</v>
      </c>
      <c r="B98" s="194">
        <f>'[2]13'!B100</f>
        <v>42</v>
      </c>
      <c r="C98" s="195">
        <f>'[2]13'!C100</f>
        <v>30</v>
      </c>
      <c r="D98" s="195">
        <f>'[2]13'!D100</f>
        <v>0</v>
      </c>
      <c r="E98" s="195">
        <f>'[2]13'!E100</f>
        <v>0</v>
      </c>
      <c r="F98" s="15">
        <f t="shared" si="16"/>
        <v>72</v>
      </c>
      <c r="G98" s="194">
        <f>'[2]13'!H100</f>
        <v>33</v>
      </c>
      <c r="H98" s="195">
        <f>'[2]13'!I100</f>
        <v>0</v>
      </c>
      <c r="I98" s="195">
        <f>'[2]13'!J100</f>
        <v>0</v>
      </c>
      <c r="J98" s="195">
        <f>'[2]13'!K100</f>
        <v>0</v>
      </c>
      <c r="K98" s="15">
        <f t="shared" si="13"/>
        <v>33</v>
      </c>
      <c r="L98" s="18">
        <f>frq!C98</f>
        <v>1</v>
      </c>
      <c r="M98" s="124">
        <f t="shared" si="14"/>
        <v>32.6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32.6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0.77700000000000002</v>
      </c>
      <c r="C99" s="128">
        <f t="shared" si="17"/>
        <v>0.88500000000000001</v>
      </c>
      <c r="D99" s="128">
        <f t="shared" si="17"/>
        <v>0</v>
      </c>
      <c r="E99" s="128">
        <f t="shared" si="17"/>
        <v>0</v>
      </c>
      <c r="F99" s="128">
        <f t="shared" si="17"/>
        <v>1.6619999999999999</v>
      </c>
      <c r="G99" s="128">
        <f t="shared" si="17"/>
        <v>0.56850000000000001</v>
      </c>
      <c r="H99" s="128">
        <f t="shared" si="17"/>
        <v>7.8375E-2</v>
      </c>
      <c r="I99" s="128">
        <f t="shared" si="17"/>
        <v>0</v>
      </c>
      <c r="J99" s="128">
        <f t="shared" si="17"/>
        <v>0</v>
      </c>
      <c r="K99" s="128">
        <f t="shared" si="17"/>
        <v>0.64687499999999998</v>
      </c>
      <c r="L99" s="128">
        <f t="shared" si="17"/>
        <v>2.4E-2</v>
      </c>
      <c r="M99" s="128">
        <f t="shared" si="17"/>
        <v>0.56099999999999939</v>
      </c>
      <c r="N99" s="128">
        <f t="shared" si="17"/>
        <v>7.8375E-2</v>
      </c>
      <c r="O99" s="128">
        <f t="shared" si="17"/>
        <v>0</v>
      </c>
      <c r="P99" s="128">
        <f t="shared" si="17"/>
        <v>0</v>
      </c>
      <c r="Q99" s="128">
        <f t="shared" si="17"/>
        <v>0.63937499999999914</v>
      </c>
      <c r="R99" s="129">
        <f t="shared" si="17"/>
        <v>7.4999999999999893E-3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45304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'[3]13'!B5</f>
        <v>320</v>
      </c>
      <c r="C3" s="16">
        <f>'[3]13'!C5</f>
        <v>0</v>
      </c>
      <c r="D3" s="16">
        <f>'[3]13'!D5</f>
        <v>0</v>
      </c>
      <c r="E3" s="16">
        <f>'[3]13'!E5</f>
        <v>0</v>
      </c>
      <c r="F3" s="16">
        <f>'[3]13'!F5</f>
        <v>1010</v>
      </c>
      <c r="G3" s="16">
        <f>'[3]13'!G5</f>
        <v>0</v>
      </c>
      <c r="H3" s="17">
        <f>SUM(B3:G3)</f>
        <v>1330</v>
      </c>
      <c r="I3" s="15">
        <f>'[3]13'!J5</f>
        <v>320</v>
      </c>
      <c r="J3" s="16">
        <f>'[3]13'!K5</f>
        <v>0</v>
      </c>
      <c r="K3" s="16">
        <f>'[3]13'!L5</f>
        <v>0</v>
      </c>
      <c r="L3" s="16">
        <f>'[3]13'!M5</f>
        <v>0</v>
      </c>
      <c r="M3" s="16">
        <f>'[3]13'!N5</f>
        <v>150</v>
      </c>
      <c r="N3" s="16">
        <f>'[3]13'!O5</f>
        <v>0</v>
      </c>
      <c r="O3" s="17">
        <f>SUM(I3:N3)</f>
        <v>470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150</v>
      </c>
      <c r="V3" s="16">
        <f t="shared" si="0"/>
        <v>0</v>
      </c>
      <c r="W3" s="17">
        <f>SUM(Q3:V3)</f>
        <v>470</v>
      </c>
      <c r="X3" s="8">
        <f>AW3</f>
        <v>26.9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</v>
      </c>
      <c r="AE3" s="8">
        <f>BD3</f>
        <v>26.9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</v>
      </c>
      <c r="AL3" s="8">
        <f t="shared" ref="AL3:AQ18" si="3">Q3-X3-AE3</f>
        <v>266.20000000000005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150</v>
      </c>
      <c r="AQ3" s="8">
        <f t="shared" si="3"/>
        <v>0</v>
      </c>
      <c r="AR3" s="8">
        <f>SUM(AL3:AQ3)</f>
        <v>416.20000000000005</v>
      </c>
      <c r="AT3" s="8">
        <v>25.81</v>
      </c>
      <c r="AU3" s="8">
        <v>25.81</v>
      </c>
      <c r="AW3" s="198">
        <v>26.9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26.9</v>
      </c>
      <c r="BD3" s="198">
        <v>26.9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26.9</v>
      </c>
      <c r="BL3" s="8">
        <f>AT3</f>
        <v>25.81</v>
      </c>
      <c r="BM3" s="8">
        <f>AU3</f>
        <v>25.81</v>
      </c>
      <c r="BN3" s="8">
        <f>BC3</f>
        <v>26.9</v>
      </c>
      <c r="BO3" s="8">
        <f>BJ3</f>
        <v>26.9</v>
      </c>
      <c r="BP3" s="139">
        <f>BL3-BN3</f>
        <v>-1.0899999999999999</v>
      </c>
      <c r="BQ3" s="139">
        <f>BM3-BO3</f>
        <v>-1.0899999999999999</v>
      </c>
    </row>
    <row r="4" spans="1:69">
      <c r="A4" s="8" t="s">
        <v>46</v>
      </c>
      <c r="B4" s="15">
        <f>'[3]13'!B6</f>
        <v>320</v>
      </c>
      <c r="C4" s="16">
        <f>'[3]13'!C6</f>
        <v>0</v>
      </c>
      <c r="D4" s="16">
        <f>'[3]13'!D6</f>
        <v>0</v>
      </c>
      <c r="E4" s="16">
        <f>'[3]13'!E6</f>
        <v>0</v>
      </c>
      <c r="F4" s="16">
        <f>'[3]13'!F6</f>
        <v>1010</v>
      </c>
      <c r="G4" s="16">
        <f>'[3]13'!G6</f>
        <v>0</v>
      </c>
      <c r="H4" s="17">
        <f>SUM(B4:G4)</f>
        <v>1330</v>
      </c>
      <c r="I4" s="15">
        <f>'[3]13'!J6</f>
        <v>320</v>
      </c>
      <c r="J4" s="16">
        <f>'[3]13'!K6</f>
        <v>0</v>
      </c>
      <c r="K4" s="16">
        <f>'[3]13'!L6</f>
        <v>0</v>
      </c>
      <c r="L4" s="16">
        <f>'[3]13'!M6</f>
        <v>0</v>
      </c>
      <c r="M4" s="16">
        <f>'[3]13'!N6</f>
        <v>150</v>
      </c>
      <c r="N4" s="16">
        <f>'[3]13'!O6</f>
        <v>0</v>
      </c>
      <c r="O4" s="17">
        <f>SUM(I4:N4)</f>
        <v>470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150</v>
      </c>
      <c r="V4" s="16">
        <f>IF($P4=1,N4,IF(AND($P4=0.985,N4&gt;0.985*G4),G4*0.985,IF(AND($P4=0.965,N4&gt;0.965*G4),0.965*G4,N4)))</f>
        <v>0</v>
      </c>
      <c r="W4" s="17">
        <f>SUM(Q4:V4)</f>
        <v>470</v>
      </c>
      <c r="X4" s="8">
        <f t="shared" ref="X4:X67" si="4">AW4</f>
        <v>26.9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</v>
      </c>
      <c r="AE4" s="8">
        <f t="shared" ref="AE4:AE67" si="11">BD4</f>
        <v>26.9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</v>
      </c>
      <c r="AL4" s="8">
        <f t="shared" si="3"/>
        <v>266.20000000000005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150</v>
      </c>
      <c r="AQ4" s="8">
        <f t="shared" si="3"/>
        <v>0</v>
      </c>
      <c r="AR4" s="8">
        <f t="shared" ref="AR4:AR67" si="18">SUM(AL4:AQ4)</f>
        <v>416.20000000000005</v>
      </c>
      <c r="AT4" s="8">
        <v>25.81</v>
      </c>
      <c r="AU4" s="8">
        <v>25.81</v>
      </c>
      <c r="AW4" s="198">
        <v>26.9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</v>
      </c>
      <c r="BD4" s="198">
        <v>26.9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</v>
      </c>
      <c r="BL4" s="8">
        <f t="shared" ref="BL4:BL67" si="21">AT4</f>
        <v>25.81</v>
      </c>
      <c r="BM4" s="8">
        <f t="shared" ref="BM4:BM67" si="22">AU4</f>
        <v>25.81</v>
      </c>
      <c r="BN4" s="8">
        <f t="shared" ref="BN4:BN67" si="23">BC4</f>
        <v>26.9</v>
      </c>
      <c r="BO4" s="8">
        <f t="shared" ref="BO4:BO67" si="24">BJ4</f>
        <v>26.9</v>
      </c>
      <c r="BP4" s="139">
        <f t="shared" ref="BP4:BP67" si="25">BL4-BN4</f>
        <v>-1.0899999999999999</v>
      </c>
      <c r="BQ4" s="139">
        <f t="shared" ref="BQ4:BQ67" si="26">BM4-BO4</f>
        <v>-1.0899999999999999</v>
      </c>
    </row>
    <row r="5" spans="1:69">
      <c r="A5" s="8" t="s">
        <v>47</v>
      </c>
      <c r="B5" s="15">
        <f>'[3]13'!B7</f>
        <v>320</v>
      </c>
      <c r="C5" s="16">
        <f>'[3]13'!C7</f>
        <v>0</v>
      </c>
      <c r="D5" s="16">
        <f>'[3]13'!D7</f>
        <v>0</v>
      </c>
      <c r="E5" s="16">
        <f>'[3]13'!E7</f>
        <v>0</v>
      </c>
      <c r="F5" s="16">
        <f>'[3]13'!F7</f>
        <v>1010</v>
      </c>
      <c r="G5" s="16">
        <f>'[3]13'!G7</f>
        <v>0</v>
      </c>
      <c r="H5" s="17">
        <f t="shared" ref="H5:H68" si="27">SUM(B5:G5)</f>
        <v>1330</v>
      </c>
      <c r="I5" s="15">
        <f>'[3]13'!J7</f>
        <v>320</v>
      </c>
      <c r="J5" s="16">
        <f>'[3]13'!K7</f>
        <v>0</v>
      </c>
      <c r="K5" s="16">
        <f>'[3]13'!L7</f>
        <v>0</v>
      </c>
      <c r="L5" s="16">
        <f>'[3]13'!M7</f>
        <v>0</v>
      </c>
      <c r="M5" s="16">
        <f>'[3]13'!N7</f>
        <v>150</v>
      </c>
      <c r="N5" s="16">
        <f>'[3]13'!O7</f>
        <v>0</v>
      </c>
      <c r="O5" s="17">
        <f t="shared" ref="O5:O68" si="28">SUM(I5:N5)</f>
        <v>470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150</v>
      </c>
      <c r="V5" s="16">
        <f t="shared" si="0"/>
        <v>0</v>
      </c>
      <c r="W5" s="17">
        <f t="shared" ref="W5:W68" si="30">SUM(Q5:V5)</f>
        <v>470</v>
      </c>
      <c r="X5" s="8">
        <f t="shared" si="4"/>
        <v>26.9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</v>
      </c>
      <c r="AE5" s="8">
        <f t="shared" si="11"/>
        <v>26.9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</v>
      </c>
      <c r="AL5" s="8">
        <f t="shared" si="3"/>
        <v>266.20000000000005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150</v>
      </c>
      <c r="AQ5" s="8">
        <f t="shared" si="3"/>
        <v>0</v>
      </c>
      <c r="AR5" s="8">
        <f t="shared" si="18"/>
        <v>416.20000000000005</v>
      </c>
      <c r="AT5" s="8">
        <v>25.81</v>
      </c>
      <c r="AU5" s="8">
        <v>25.81</v>
      </c>
      <c r="AW5" s="198">
        <v>26.9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</v>
      </c>
      <c r="BD5" s="198">
        <v>26.9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</v>
      </c>
      <c r="BL5" s="8">
        <f t="shared" si="21"/>
        <v>25.81</v>
      </c>
      <c r="BM5" s="8">
        <f t="shared" si="22"/>
        <v>25.81</v>
      </c>
      <c r="BN5" s="8">
        <f t="shared" si="23"/>
        <v>26.9</v>
      </c>
      <c r="BO5" s="8">
        <f t="shared" si="24"/>
        <v>26.9</v>
      </c>
      <c r="BP5" s="139">
        <f t="shared" si="25"/>
        <v>-1.0899999999999999</v>
      </c>
      <c r="BQ5" s="139">
        <f t="shared" si="26"/>
        <v>-1.0899999999999999</v>
      </c>
    </row>
    <row r="6" spans="1:69">
      <c r="A6" s="8" t="s">
        <v>48</v>
      </c>
      <c r="B6" s="15">
        <f>'[3]13'!B8</f>
        <v>320</v>
      </c>
      <c r="C6" s="16">
        <f>'[3]13'!C8</f>
        <v>0</v>
      </c>
      <c r="D6" s="16">
        <f>'[3]13'!D8</f>
        <v>0</v>
      </c>
      <c r="E6" s="16">
        <f>'[3]13'!E8</f>
        <v>0</v>
      </c>
      <c r="F6" s="16">
        <f>'[3]13'!F8</f>
        <v>1010</v>
      </c>
      <c r="G6" s="16">
        <f>'[3]13'!G8</f>
        <v>0</v>
      </c>
      <c r="H6" s="17">
        <f t="shared" si="27"/>
        <v>1330</v>
      </c>
      <c r="I6" s="15">
        <f>'[3]13'!J8</f>
        <v>320</v>
      </c>
      <c r="J6" s="16">
        <f>'[3]13'!K8</f>
        <v>0</v>
      </c>
      <c r="K6" s="16">
        <f>'[3]13'!L8</f>
        <v>0</v>
      </c>
      <c r="L6" s="16">
        <f>'[3]13'!M8</f>
        <v>0</v>
      </c>
      <c r="M6" s="16">
        <f>'[3]13'!N8</f>
        <v>150</v>
      </c>
      <c r="N6" s="16">
        <f>'[3]13'!O8</f>
        <v>0</v>
      </c>
      <c r="O6" s="17">
        <f t="shared" si="28"/>
        <v>470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150</v>
      </c>
      <c r="V6" s="16">
        <f t="shared" si="0"/>
        <v>0</v>
      </c>
      <c r="W6" s="17">
        <f t="shared" si="30"/>
        <v>470</v>
      </c>
      <c r="X6" s="8">
        <f t="shared" si="4"/>
        <v>26.9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</v>
      </c>
      <c r="AE6" s="8">
        <f t="shared" si="11"/>
        <v>26.9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</v>
      </c>
      <c r="AL6" s="8">
        <f t="shared" si="3"/>
        <v>266.20000000000005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150</v>
      </c>
      <c r="AQ6" s="8">
        <f t="shared" si="3"/>
        <v>0</v>
      </c>
      <c r="AR6" s="8">
        <f t="shared" si="18"/>
        <v>416.20000000000005</v>
      </c>
      <c r="AT6" s="8">
        <v>25.81</v>
      </c>
      <c r="AU6" s="8">
        <v>25.81</v>
      </c>
      <c r="AW6" s="198">
        <v>26.9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</v>
      </c>
      <c r="BD6" s="198">
        <v>26.9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</v>
      </c>
      <c r="BL6" s="8">
        <f t="shared" si="21"/>
        <v>25.81</v>
      </c>
      <c r="BM6" s="8">
        <f t="shared" si="22"/>
        <v>25.81</v>
      </c>
      <c r="BN6" s="8">
        <f t="shared" si="23"/>
        <v>26.9</v>
      </c>
      <c r="BO6" s="8">
        <f t="shared" si="24"/>
        <v>26.9</v>
      </c>
      <c r="BP6" s="139">
        <f t="shared" si="25"/>
        <v>-1.0899999999999999</v>
      </c>
      <c r="BQ6" s="139">
        <f t="shared" si="26"/>
        <v>-1.0899999999999999</v>
      </c>
    </row>
    <row r="7" spans="1:69">
      <c r="A7" s="8" t="s">
        <v>49</v>
      </c>
      <c r="B7" s="15">
        <f>'[3]13'!B9</f>
        <v>320</v>
      </c>
      <c r="C7" s="16">
        <f>'[3]13'!C9</f>
        <v>0</v>
      </c>
      <c r="D7" s="16">
        <f>'[3]13'!D9</f>
        <v>0</v>
      </c>
      <c r="E7" s="16">
        <f>'[3]13'!E9</f>
        <v>0</v>
      </c>
      <c r="F7" s="16">
        <f>'[3]13'!F9</f>
        <v>1010</v>
      </c>
      <c r="G7" s="16">
        <f>'[3]13'!G9</f>
        <v>0</v>
      </c>
      <c r="H7" s="17">
        <f t="shared" si="27"/>
        <v>1330</v>
      </c>
      <c r="I7" s="15">
        <f>'[3]13'!J9</f>
        <v>320</v>
      </c>
      <c r="J7" s="16">
        <f>'[3]13'!K9</f>
        <v>0</v>
      </c>
      <c r="K7" s="16">
        <f>'[3]13'!L9</f>
        <v>0</v>
      </c>
      <c r="L7" s="16">
        <f>'[3]13'!M9</f>
        <v>0</v>
      </c>
      <c r="M7" s="16">
        <f>'[3]13'!N9</f>
        <v>150</v>
      </c>
      <c r="N7" s="16">
        <f>'[3]13'!O9</f>
        <v>0</v>
      </c>
      <c r="O7" s="17">
        <f t="shared" si="28"/>
        <v>470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150</v>
      </c>
      <c r="V7" s="16">
        <f t="shared" si="0"/>
        <v>0</v>
      </c>
      <c r="W7" s="17">
        <f t="shared" si="30"/>
        <v>470</v>
      </c>
      <c r="X7" s="8">
        <f t="shared" si="4"/>
        <v>26.9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</v>
      </c>
      <c r="AE7" s="8">
        <f t="shared" si="11"/>
        <v>26.9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</v>
      </c>
      <c r="AL7" s="8">
        <f t="shared" si="3"/>
        <v>266.20000000000005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150</v>
      </c>
      <c r="AQ7" s="8">
        <f t="shared" si="3"/>
        <v>0</v>
      </c>
      <c r="AR7" s="8">
        <f t="shared" si="18"/>
        <v>416.20000000000005</v>
      </c>
      <c r="AT7" s="8">
        <v>25.81</v>
      </c>
      <c r="AU7" s="8">
        <v>25.81</v>
      </c>
      <c r="AW7" s="198">
        <v>26.9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</v>
      </c>
      <c r="BD7" s="198">
        <v>26.9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</v>
      </c>
      <c r="BL7" s="8">
        <f t="shared" si="21"/>
        <v>25.81</v>
      </c>
      <c r="BM7" s="8">
        <f t="shared" si="22"/>
        <v>25.81</v>
      </c>
      <c r="BN7" s="8">
        <f t="shared" si="23"/>
        <v>26.9</v>
      </c>
      <c r="BO7" s="8">
        <f t="shared" si="24"/>
        <v>26.9</v>
      </c>
      <c r="BP7" s="139">
        <f t="shared" si="25"/>
        <v>-1.0899999999999999</v>
      </c>
      <c r="BQ7" s="139">
        <f t="shared" si="26"/>
        <v>-1.0899999999999999</v>
      </c>
    </row>
    <row r="8" spans="1:69">
      <c r="A8" s="8" t="s">
        <v>50</v>
      </c>
      <c r="B8" s="15">
        <f>'[3]13'!B10</f>
        <v>320</v>
      </c>
      <c r="C8" s="16">
        <f>'[3]13'!C10</f>
        <v>0</v>
      </c>
      <c r="D8" s="16">
        <f>'[3]13'!D10</f>
        <v>0</v>
      </c>
      <c r="E8" s="16">
        <f>'[3]13'!E10</f>
        <v>0</v>
      </c>
      <c r="F8" s="16">
        <f>'[3]13'!F10</f>
        <v>1010</v>
      </c>
      <c r="G8" s="16">
        <f>'[3]13'!G10</f>
        <v>0</v>
      </c>
      <c r="H8" s="17">
        <f t="shared" si="27"/>
        <v>1330</v>
      </c>
      <c r="I8" s="15">
        <f>'[3]13'!J10</f>
        <v>320</v>
      </c>
      <c r="J8" s="16">
        <f>'[3]13'!K10</f>
        <v>0</v>
      </c>
      <c r="K8" s="16">
        <f>'[3]13'!L10</f>
        <v>0</v>
      </c>
      <c r="L8" s="16">
        <f>'[3]13'!M10</f>
        <v>0</v>
      </c>
      <c r="M8" s="16">
        <f>'[3]13'!N10</f>
        <v>150</v>
      </c>
      <c r="N8" s="16">
        <f>'[3]13'!O10</f>
        <v>0</v>
      </c>
      <c r="O8" s="17">
        <f t="shared" si="28"/>
        <v>470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150</v>
      </c>
      <c r="V8" s="16">
        <f t="shared" si="0"/>
        <v>0</v>
      </c>
      <c r="W8" s="17">
        <f t="shared" si="30"/>
        <v>470</v>
      </c>
      <c r="X8" s="8">
        <f t="shared" si="4"/>
        <v>26.9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</v>
      </c>
      <c r="AE8" s="8">
        <f t="shared" si="11"/>
        <v>26.9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</v>
      </c>
      <c r="AL8" s="8">
        <f t="shared" si="3"/>
        <v>266.20000000000005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150</v>
      </c>
      <c r="AQ8" s="8">
        <f t="shared" si="3"/>
        <v>0</v>
      </c>
      <c r="AR8" s="8">
        <f t="shared" si="18"/>
        <v>416.20000000000005</v>
      </c>
      <c r="AT8" s="8">
        <v>25.81</v>
      </c>
      <c r="AU8" s="8">
        <v>25.81</v>
      </c>
      <c r="AW8" s="198">
        <v>26.9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</v>
      </c>
      <c r="BD8" s="198">
        <v>26.9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</v>
      </c>
      <c r="BL8" s="8">
        <f t="shared" si="21"/>
        <v>25.81</v>
      </c>
      <c r="BM8" s="8">
        <f t="shared" si="22"/>
        <v>25.81</v>
      </c>
      <c r="BN8" s="8">
        <f t="shared" si="23"/>
        <v>26.9</v>
      </c>
      <c r="BO8" s="8">
        <f t="shared" si="24"/>
        <v>26.9</v>
      </c>
      <c r="BP8" s="139">
        <f t="shared" si="25"/>
        <v>-1.0899999999999999</v>
      </c>
      <c r="BQ8" s="139">
        <f t="shared" si="26"/>
        <v>-1.0899999999999999</v>
      </c>
    </row>
    <row r="9" spans="1:69">
      <c r="A9" s="8" t="s">
        <v>51</v>
      </c>
      <c r="B9" s="15">
        <f>'[3]13'!B11</f>
        <v>320</v>
      </c>
      <c r="C9" s="16">
        <f>'[3]13'!C11</f>
        <v>0</v>
      </c>
      <c r="D9" s="16">
        <f>'[3]13'!D11</f>
        <v>0</v>
      </c>
      <c r="E9" s="16">
        <f>'[3]13'!E11</f>
        <v>0</v>
      </c>
      <c r="F9" s="16">
        <f>'[3]13'!F11</f>
        <v>1010</v>
      </c>
      <c r="G9" s="16">
        <f>'[3]13'!G11</f>
        <v>0</v>
      </c>
      <c r="H9" s="17">
        <f t="shared" si="27"/>
        <v>1330</v>
      </c>
      <c r="I9" s="15">
        <f>'[3]13'!J11</f>
        <v>320</v>
      </c>
      <c r="J9" s="16">
        <f>'[3]13'!K11</f>
        <v>0</v>
      </c>
      <c r="K9" s="16">
        <f>'[3]13'!L11</f>
        <v>0</v>
      </c>
      <c r="L9" s="16">
        <f>'[3]13'!M11</f>
        <v>0</v>
      </c>
      <c r="M9" s="16">
        <f>'[3]13'!N11</f>
        <v>150</v>
      </c>
      <c r="N9" s="16">
        <f>'[3]13'!O11</f>
        <v>0</v>
      </c>
      <c r="O9" s="17">
        <f t="shared" si="28"/>
        <v>470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150</v>
      </c>
      <c r="V9" s="16">
        <f t="shared" si="0"/>
        <v>0</v>
      </c>
      <c r="W9" s="17">
        <f t="shared" si="30"/>
        <v>470</v>
      </c>
      <c r="X9" s="8">
        <f t="shared" si="4"/>
        <v>26.9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</v>
      </c>
      <c r="AE9" s="8">
        <f t="shared" si="11"/>
        <v>26.9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</v>
      </c>
      <c r="AL9" s="8">
        <f t="shared" si="3"/>
        <v>266.20000000000005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150</v>
      </c>
      <c r="AQ9" s="8">
        <f t="shared" si="3"/>
        <v>0</v>
      </c>
      <c r="AR9" s="8">
        <f t="shared" si="18"/>
        <v>416.20000000000005</v>
      </c>
      <c r="AT9" s="8">
        <v>25.81</v>
      </c>
      <c r="AU9" s="8">
        <v>25.81</v>
      </c>
      <c r="AW9" s="198">
        <v>26.9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</v>
      </c>
      <c r="BD9" s="198">
        <v>26.9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</v>
      </c>
      <c r="BL9" s="8">
        <f t="shared" si="21"/>
        <v>25.81</v>
      </c>
      <c r="BM9" s="8">
        <f t="shared" si="22"/>
        <v>25.81</v>
      </c>
      <c r="BN9" s="8">
        <f t="shared" si="23"/>
        <v>26.9</v>
      </c>
      <c r="BO9" s="8">
        <f t="shared" si="24"/>
        <v>26.9</v>
      </c>
      <c r="BP9" s="139">
        <f t="shared" si="25"/>
        <v>-1.0899999999999999</v>
      </c>
      <c r="BQ9" s="139">
        <f t="shared" si="26"/>
        <v>-1.0899999999999999</v>
      </c>
    </row>
    <row r="10" spans="1:69">
      <c r="A10" s="8" t="s">
        <v>52</v>
      </c>
      <c r="B10" s="15">
        <f>'[3]13'!B12</f>
        <v>320</v>
      </c>
      <c r="C10" s="16">
        <f>'[3]13'!C12</f>
        <v>0</v>
      </c>
      <c r="D10" s="16">
        <f>'[3]13'!D12</f>
        <v>0</v>
      </c>
      <c r="E10" s="16">
        <f>'[3]13'!E12</f>
        <v>0</v>
      </c>
      <c r="F10" s="16">
        <f>'[3]13'!F12</f>
        <v>1010</v>
      </c>
      <c r="G10" s="16">
        <f>'[3]13'!G12</f>
        <v>0</v>
      </c>
      <c r="H10" s="17">
        <f t="shared" si="27"/>
        <v>1330</v>
      </c>
      <c r="I10" s="15">
        <f>'[3]13'!J12</f>
        <v>320</v>
      </c>
      <c r="J10" s="16">
        <f>'[3]13'!K12</f>
        <v>0</v>
      </c>
      <c r="K10" s="16">
        <f>'[3]13'!L12</f>
        <v>0</v>
      </c>
      <c r="L10" s="16">
        <f>'[3]13'!M12</f>
        <v>0</v>
      </c>
      <c r="M10" s="16">
        <f>'[3]13'!N12</f>
        <v>150</v>
      </c>
      <c r="N10" s="16">
        <f>'[3]13'!O12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150</v>
      </c>
      <c r="V10" s="16">
        <f t="shared" si="0"/>
        <v>0</v>
      </c>
      <c r="W10" s="17">
        <f t="shared" si="30"/>
        <v>470</v>
      </c>
      <c r="X10" s="8">
        <f t="shared" si="4"/>
        <v>26.9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</v>
      </c>
      <c r="AE10" s="8">
        <f t="shared" si="11"/>
        <v>26.9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</v>
      </c>
      <c r="AL10" s="8">
        <f t="shared" si="3"/>
        <v>266.20000000000005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150</v>
      </c>
      <c r="AQ10" s="8">
        <f t="shared" si="3"/>
        <v>0</v>
      </c>
      <c r="AR10" s="8">
        <f t="shared" si="18"/>
        <v>416.20000000000005</v>
      </c>
      <c r="AT10" s="8">
        <v>25.81</v>
      </c>
      <c r="AU10" s="8">
        <v>25.81</v>
      </c>
      <c r="AW10" s="198">
        <v>26.9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</v>
      </c>
      <c r="BD10" s="198">
        <v>26.9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</v>
      </c>
      <c r="BL10" s="8">
        <f t="shared" si="21"/>
        <v>25.81</v>
      </c>
      <c r="BM10" s="8">
        <f t="shared" si="22"/>
        <v>25.81</v>
      </c>
      <c r="BN10" s="8">
        <f t="shared" si="23"/>
        <v>26.9</v>
      </c>
      <c r="BO10" s="8">
        <f t="shared" si="24"/>
        <v>26.9</v>
      </c>
      <c r="BP10" s="139">
        <f t="shared" si="25"/>
        <v>-1.0899999999999999</v>
      </c>
      <c r="BQ10" s="139">
        <f t="shared" si="26"/>
        <v>-1.0899999999999999</v>
      </c>
    </row>
    <row r="11" spans="1:69">
      <c r="A11" s="8" t="s">
        <v>53</v>
      </c>
      <c r="B11" s="15">
        <f>'[3]13'!B13</f>
        <v>320</v>
      </c>
      <c r="C11" s="16">
        <f>'[3]13'!C13</f>
        <v>0</v>
      </c>
      <c r="D11" s="16">
        <f>'[3]13'!D13</f>
        <v>0</v>
      </c>
      <c r="E11" s="16">
        <f>'[3]13'!E13</f>
        <v>0</v>
      </c>
      <c r="F11" s="16">
        <f>'[3]13'!F13</f>
        <v>1010</v>
      </c>
      <c r="G11" s="16">
        <f>'[3]13'!G13</f>
        <v>0</v>
      </c>
      <c r="H11" s="17">
        <f t="shared" si="27"/>
        <v>1330</v>
      </c>
      <c r="I11" s="15">
        <f>'[3]13'!J13</f>
        <v>320</v>
      </c>
      <c r="J11" s="16">
        <f>'[3]13'!K13</f>
        <v>0</v>
      </c>
      <c r="K11" s="16">
        <f>'[3]13'!L13</f>
        <v>0</v>
      </c>
      <c r="L11" s="16">
        <f>'[3]13'!M13</f>
        <v>0</v>
      </c>
      <c r="M11" s="16">
        <f>'[3]13'!N13</f>
        <v>150</v>
      </c>
      <c r="N11" s="16">
        <f>'[3]13'!O13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26.9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</v>
      </c>
      <c r="AE11" s="8">
        <f t="shared" si="11"/>
        <v>26.9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</v>
      </c>
      <c r="AL11" s="8">
        <f t="shared" si="3"/>
        <v>266.20000000000005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150</v>
      </c>
      <c r="AQ11" s="8">
        <f t="shared" si="3"/>
        <v>0</v>
      </c>
      <c r="AR11" s="8">
        <f t="shared" si="18"/>
        <v>416.20000000000005</v>
      </c>
      <c r="AT11" s="8">
        <v>25.81</v>
      </c>
      <c r="AU11" s="8">
        <v>25.81</v>
      </c>
      <c r="AW11" s="198">
        <v>26.9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</v>
      </c>
      <c r="BD11" s="198">
        <v>26.9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</v>
      </c>
      <c r="BL11" s="8">
        <f t="shared" si="21"/>
        <v>25.81</v>
      </c>
      <c r="BM11" s="8">
        <f t="shared" si="22"/>
        <v>25.81</v>
      </c>
      <c r="BN11" s="8">
        <f t="shared" si="23"/>
        <v>26.9</v>
      </c>
      <c r="BO11" s="8">
        <f t="shared" si="24"/>
        <v>26.9</v>
      </c>
      <c r="BP11" s="139">
        <f t="shared" si="25"/>
        <v>-1.0899999999999999</v>
      </c>
      <c r="BQ11" s="139">
        <f t="shared" si="26"/>
        <v>-1.0899999999999999</v>
      </c>
    </row>
    <row r="12" spans="1:69">
      <c r="A12" s="8" t="s">
        <v>54</v>
      </c>
      <c r="B12" s="15">
        <f>'[3]13'!B14</f>
        <v>320</v>
      </c>
      <c r="C12" s="16">
        <f>'[3]13'!C14</f>
        <v>0</v>
      </c>
      <c r="D12" s="16">
        <f>'[3]13'!D14</f>
        <v>0</v>
      </c>
      <c r="E12" s="16">
        <f>'[3]13'!E14</f>
        <v>0</v>
      </c>
      <c r="F12" s="16">
        <f>'[3]13'!F14</f>
        <v>1010</v>
      </c>
      <c r="G12" s="16">
        <f>'[3]13'!G14</f>
        <v>0</v>
      </c>
      <c r="H12" s="17">
        <f t="shared" si="27"/>
        <v>1330</v>
      </c>
      <c r="I12" s="15">
        <f>'[3]13'!J14</f>
        <v>320</v>
      </c>
      <c r="J12" s="16">
        <f>'[3]13'!K14</f>
        <v>0</v>
      </c>
      <c r="K12" s="16">
        <f>'[3]13'!L14</f>
        <v>0</v>
      </c>
      <c r="L12" s="16">
        <f>'[3]13'!M14</f>
        <v>0</v>
      </c>
      <c r="M12" s="16">
        <f>'[3]13'!N14</f>
        <v>150</v>
      </c>
      <c r="N12" s="16">
        <f>'[3]13'!O14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26.9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</v>
      </c>
      <c r="AE12" s="8">
        <f t="shared" si="11"/>
        <v>26.9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</v>
      </c>
      <c r="AL12" s="8">
        <f t="shared" si="3"/>
        <v>266.20000000000005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150</v>
      </c>
      <c r="AQ12" s="8">
        <f t="shared" si="3"/>
        <v>0</v>
      </c>
      <c r="AR12" s="8">
        <f t="shared" si="18"/>
        <v>416.20000000000005</v>
      </c>
      <c r="AT12" s="8">
        <v>25.81</v>
      </c>
      <c r="AU12" s="8">
        <v>25.81</v>
      </c>
      <c r="AW12" s="198">
        <v>26.9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</v>
      </c>
      <c r="BD12" s="198">
        <v>26.9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</v>
      </c>
      <c r="BL12" s="8">
        <f t="shared" si="21"/>
        <v>25.81</v>
      </c>
      <c r="BM12" s="8">
        <f t="shared" si="22"/>
        <v>25.81</v>
      </c>
      <c r="BN12" s="8">
        <f t="shared" si="23"/>
        <v>26.9</v>
      </c>
      <c r="BO12" s="8">
        <f t="shared" si="24"/>
        <v>26.9</v>
      </c>
      <c r="BP12" s="139">
        <f t="shared" si="25"/>
        <v>-1.0899999999999999</v>
      </c>
      <c r="BQ12" s="139">
        <f t="shared" si="26"/>
        <v>-1.0899999999999999</v>
      </c>
    </row>
    <row r="13" spans="1:69">
      <c r="A13" s="8" t="s">
        <v>55</v>
      </c>
      <c r="B13" s="15">
        <f>'[3]13'!B15</f>
        <v>320</v>
      </c>
      <c r="C13" s="16">
        <f>'[3]13'!C15</f>
        <v>0</v>
      </c>
      <c r="D13" s="16">
        <f>'[3]13'!D15</f>
        <v>0</v>
      </c>
      <c r="E13" s="16">
        <f>'[3]13'!E15</f>
        <v>0</v>
      </c>
      <c r="F13" s="16">
        <f>'[3]13'!F15</f>
        <v>1010</v>
      </c>
      <c r="G13" s="16">
        <f>'[3]13'!G15</f>
        <v>0</v>
      </c>
      <c r="H13" s="17">
        <f t="shared" si="27"/>
        <v>1330</v>
      </c>
      <c r="I13" s="15">
        <f>'[3]13'!J15</f>
        <v>320</v>
      </c>
      <c r="J13" s="16">
        <f>'[3]13'!K15</f>
        <v>0</v>
      </c>
      <c r="K13" s="16">
        <f>'[3]13'!L15</f>
        <v>0</v>
      </c>
      <c r="L13" s="16">
        <f>'[3]13'!M15</f>
        <v>0</v>
      </c>
      <c r="M13" s="16">
        <f>'[3]13'!N15</f>
        <v>150</v>
      </c>
      <c r="N13" s="16">
        <f>'[3]13'!O15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26.9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</v>
      </c>
      <c r="AE13" s="8">
        <f t="shared" si="11"/>
        <v>26.9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</v>
      </c>
      <c r="AL13" s="8">
        <f t="shared" si="3"/>
        <v>266.20000000000005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150</v>
      </c>
      <c r="AQ13" s="8">
        <f t="shared" si="3"/>
        <v>0</v>
      </c>
      <c r="AR13" s="8">
        <f t="shared" si="18"/>
        <v>416.20000000000005</v>
      </c>
      <c r="AT13" s="8">
        <v>25.81</v>
      </c>
      <c r="AU13" s="8">
        <v>25.81</v>
      </c>
      <c r="AW13" s="198">
        <v>26.9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</v>
      </c>
      <c r="BD13" s="198">
        <v>26.9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</v>
      </c>
      <c r="BL13" s="8">
        <f t="shared" si="21"/>
        <v>25.81</v>
      </c>
      <c r="BM13" s="8">
        <f t="shared" si="22"/>
        <v>25.81</v>
      </c>
      <c r="BN13" s="8">
        <f t="shared" si="23"/>
        <v>26.9</v>
      </c>
      <c r="BO13" s="8">
        <f t="shared" si="24"/>
        <v>26.9</v>
      </c>
      <c r="BP13" s="139">
        <f t="shared" si="25"/>
        <v>-1.0899999999999999</v>
      </c>
      <c r="BQ13" s="139">
        <f t="shared" si="26"/>
        <v>-1.0899999999999999</v>
      </c>
    </row>
    <row r="14" spans="1:69">
      <c r="A14" s="8" t="s">
        <v>56</v>
      </c>
      <c r="B14" s="15">
        <f>'[3]13'!B16</f>
        <v>320</v>
      </c>
      <c r="C14" s="16">
        <f>'[3]13'!C16</f>
        <v>0</v>
      </c>
      <c r="D14" s="16">
        <f>'[3]13'!D16</f>
        <v>0</v>
      </c>
      <c r="E14" s="16">
        <f>'[3]13'!E16</f>
        <v>0</v>
      </c>
      <c r="F14" s="16">
        <f>'[3]13'!F16</f>
        <v>1010</v>
      </c>
      <c r="G14" s="16">
        <f>'[3]13'!G16</f>
        <v>0</v>
      </c>
      <c r="H14" s="17">
        <f t="shared" si="27"/>
        <v>1330</v>
      </c>
      <c r="I14" s="15">
        <f>'[3]13'!J16</f>
        <v>320</v>
      </c>
      <c r="J14" s="16">
        <f>'[3]13'!K16</f>
        <v>0</v>
      </c>
      <c r="K14" s="16">
        <f>'[3]13'!L16</f>
        <v>0</v>
      </c>
      <c r="L14" s="16">
        <f>'[3]13'!M16</f>
        <v>0</v>
      </c>
      <c r="M14" s="16">
        <f>'[3]13'!N16</f>
        <v>150</v>
      </c>
      <c r="N14" s="16">
        <f>'[3]13'!O16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26.9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</v>
      </c>
      <c r="AE14" s="8">
        <f t="shared" si="11"/>
        <v>26.9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</v>
      </c>
      <c r="AL14" s="8">
        <f t="shared" si="3"/>
        <v>266.20000000000005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150</v>
      </c>
      <c r="AQ14" s="8">
        <f t="shared" si="3"/>
        <v>0</v>
      </c>
      <c r="AR14" s="8">
        <f t="shared" si="18"/>
        <v>416.20000000000005</v>
      </c>
      <c r="AT14" s="8">
        <v>25.81</v>
      </c>
      <c r="AU14" s="8">
        <v>25.81</v>
      </c>
      <c r="AW14" s="198">
        <v>26.9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</v>
      </c>
      <c r="BD14" s="198">
        <v>26.9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</v>
      </c>
      <c r="BL14" s="8">
        <f t="shared" si="21"/>
        <v>25.81</v>
      </c>
      <c r="BM14" s="8">
        <f t="shared" si="22"/>
        <v>25.81</v>
      </c>
      <c r="BN14" s="8">
        <f t="shared" si="23"/>
        <v>26.9</v>
      </c>
      <c r="BO14" s="8">
        <f t="shared" si="24"/>
        <v>26.9</v>
      </c>
      <c r="BP14" s="139">
        <f t="shared" si="25"/>
        <v>-1.0899999999999999</v>
      </c>
      <c r="BQ14" s="139">
        <f t="shared" si="26"/>
        <v>-1.0899999999999999</v>
      </c>
    </row>
    <row r="15" spans="1:69">
      <c r="A15" s="8" t="s">
        <v>57</v>
      </c>
      <c r="B15" s="15">
        <f>'[3]13'!B17</f>
        <v>320</v>
      </c>
      <c r="C15" s="16">
        <f>'[3]13'!C17</f>
        <v>0</v>
      </c>
      <c r="D15" s="16">
        <f>'[3]13'!D17</f>
        <v>0</v>
      </c>
      <c r="E15" s="16">
        <f>'[3]13'!E17</f>
        <v>0</v>
      </c>
      <c r="F15" s="16">
        <f>'[3]13'!F17</f>
        <v>1010</v>
      </c>
      <c r="G15" s="16">
        <f>'[3]13'!G17</f>
        <v>0</v>
      </c>
      <c r="H15" s="17">
        <f t="shared" si="27"/>
        <v>1330</v>
      </c>
      <c r="I15" s="15">
        <f>'[3]13'!J17</f>
        <v>320</v>
      </c>
      <c r="J15" s="16">
        <f>'[3]13'!K17</f>
        <v>0</v>
      </c>
      <c r="K15" s="16">
        <f>'[3]13'!L17</f>
        <v>0</v>
      </c>
      <c r="L15" s="16">
        <f>'[3]13'!M17</f>
        <v>0</v>
      </c>
      <c r="M15" s="16">
        <f>'[3]13'!N17</f>
        <v>150</v>
      </c>
      <c r="N15" s="16">
        <f>'[3]13'!O17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26.9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</v>
      </c>
      <c r="AE15" s="8">
        <f t="shared" si="11"/>
        <v>26.9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</v>
      </c>
      <c r="AL15" s="8">
        <f t="shared" si="3"/>
        <v>266.20000000000005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</v>
      </c>
      <c r="AQ15" s="8">
        <f t="shared" si="3"/>
        <v>0</v>
      </c>
      <c r="AR15" s="8">
        <f t="shared" si="18"/>
        <v>416.20000000000005</v>
      </c>
      <c r="AT15" s="8">
        <v>25.81</v>
      </c>
      <c r="AU15" s="8">
        <v>25.81</v>
      </c>
      <c r="AW15" s="198">
        <v>26.9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</v>
      </c>
      <c r="BD15" s="198">
        <v>26.9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</v>
      </c>
      <c r="BL15" s="8">
        <f t="shared" si="21"/>
        <v>25.81</v>
      </c>
      <c r="BM15" s="8">
        <f t="shared" si="22"/>
        <v>25.81</v>
      </c>
      <c r="BN15" s="8">
        <f t="shared" si="23"/>
        <v>26.9</v>
      </c>
      <c r="BO15" s="8">
        <f t="shared" si="24"/>
        <v>26.9</v>
      </c>
      <c r="BP15" s="139">
        <f t="shared" si="25"/>
        <v>-1.0899999999999999</v>
      </c>
      <c r="BQ15" s="139">
        <f t="shared" si="26"/>
        <v>-1.0899999999999999</v>
      </c>
    </row>
    <row r="16" spans="1:69">
      <c r="A16" s="8" t="s">
        <v>58</v>
      </c>
      <c r="B16" s="15">
        <f>'[3]13'!B18</f>
        <v>320</v>
      </c>
      <c r="C16" s="16">
        <f>'[3]13'!C18</f>
        <v>0</v>
      </c>
      <c r="D16" s="16">
        <f>'[3]13'!D18</f>
        <v>0</v>
      </c>
      <c r="E16" s="16">
        <f>'[3]13'!E18</f>
        <v>0</v>
      </c>
      <c r="F16" s="16">
        <f>'[3]13'!F18</f>
        <v>1010</v>
      </c>
      <c r="G16" s="16">
        <f>'[3]13'!G18</f>
        <v>0</v>
      </c>
      <c r="H16" s="17">
        <f t="shared" si="27"/>
        <v>1330</v>
      </c>
      <c r="I16" s="15">
        <f>'[3]13'!J18</f>
        <v>320</v>
      </c>
      <c r="J16" s="16">
        <f>'[3]13'!K18</f>
        <v>0</v>
      </c>
      <c r="K16" s="16">
        <f>'[3]13'!L18</f>
        <v>0</v>
      </c>
      <c r="L16" s="16">
        <f>'[3]13'!M18</f>
        <v>0</v>
      </c>
      <c r="M16" s="16">
        <f>'[3]13'!N18</f>
        <v>150</v>
      </c>
      <c r="N16" s="16">
        <f>'[3]13'!O18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26.9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</v>
      </c>
      <c r="AE16" s="8">
        <f t="shared" si="11"/>
        <v>26.9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</v>
      </c>
      <c r="AL16" s="8">
        <f t="shared" si="3"/>
        <v>266.20000000000005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416.20000000000005</v>
      </c>
      <c r="AT16" s="8">
        <v>25.81</v>
      </c>
      <c r="AU16" s="8">
        <v>25.81</v>
      </c>
      <c r="AW16" s="198">
        <v>26.9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</v>
      </c>
      <c r="BD16" s="198">
        <v>26.9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</v>
      </c>
      <c r="BL16" s="8">
        <f t="shared" si="21"/>
        <v>25.81</v>
      </c>
      <c r="BM16" s="8">
        <f t="shared" si="22"/>
        <v>25.81</v>
      </c>
      <c r="BN16" s="8">
        <f t="shared" si="23"/>
        <v>26.9</v>
      </c>
      <c r="BO16" s="8">
        <f t="shared" si="24"/>
        <v>26.9</v>
      </c>
      <c r="BP16" s="139">
        <f t="shared" si="25"/>
        <v>-1.0899999999999999</v>
      </c>
      <c r="BQ16" s="139">
        <f t="shared" si="26"/>
        <v>-1.0899999999999999</v>
      </c>
    </row>
    <row r="17" spans="1:69">
      <c r="A17" s="8" t="s">
        <v>59</v>
      </c>
      <c r="B17" s="15">
        <f>'[3]13'!B19</f>
        <v>320</v>
      </c>
      <c r="C17" s="16">
        <f>'[3]13'!C19</f>
        <v>0</v>
      </c>
      <c r="D17" s="16">
        <f>'[3]13'!D19</f>
        <v>0</v>
      </c>
      <c r="E17" s="16">
        <f>'[3]13'!E19</f>
        <v>0</v>
      </c>
      <c r="F17" s="16">
        <f>'[3]13'!F19</f>
        <v>1010</v>
      </c>
      <c r="G17" s="16">
        <f>'[3]13'!G19</f>
        <v>0</v>
      </c>
      <c r="H17" s="17">
        <f t="shared" si="27"/>
        <v>1330</v>
      </c>
      <c r="I17" s="15">
        <f>'[3]13'!J19</f>
        <v>320</v>
      </c>
      <c r="J17" s="16">
        <f>'[3]13'!K19</f>
        <v>0</v>
      </c>
      <c r="K17" s="16">
        <f>'[3]13'!L19</f>
        <v>0</v>
      </c>
      <c r="L17" s="16">
        <f>'[3]13'!M19</f>
        <v>0</v>
      </c>
      <c r="M17" s="16">
        <f>'[3]13'!N19</f>
        <v>150</v>
      </c>
      <c r="N17" s="16">
        <f>'[3]13'!O19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26.9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</v>
      </c>
      <c r="AE17" s="8">
        <f t="shared" si="11"/>
        <v>26.9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</v>
      </c>
      <c r="AL17" s="8">
        <f t="shared" si="3"/>
        <v>266.20000000000005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416.20000000000005</v>
      </c>
      <c r="AT17" s="8">
        <v>25.81</v>
      </c>
      <c r="AU17" s="8">
        <v>25.81</v>
      </c>
      <c r="AW17" s="198">
        <v>26.9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</v>
      </c>
      <c r="BD17" s="198">
        <v>26.9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</v>
      </c>
      <c r="BL17" s="8">
        <f t="shared" si="21"/>
        <v>25.81</v>
      </c>
      <c r="BM17" s="8">
        <f t="shared" si="22"/>
        <v>25.81</v>
      </c>
      <c r="BN17" s="8">
        <f t="shared" si="23"/>
        <v>26.9</v>
      </c>
      <c r="BO17" s="8">
        <f t="shared" si="24"/>
        <v>26.9</v>
      </c>
      <c r="BP17" s="139">
        <f t="shared" si="25"/>
        <v>-1.0899999999999999</v>
      </c>
      <c r="BQ17" s="139">
        <f t="shared" si="26"/>
        <v>-1.0899999999999999</v>
      </c>
    </row>
    <row r="18" spans="1:69">
      <c r="A18" s="8" t="s">
        <v>60</v>
      </c>
      <c r="B18" s="15">
        <f>'[3]13'!B20</f>
        <v>320</v>
      </c>
      <c r="C18" s="16">
        <f>'[3]13'!C20</f>
        <v>0</v>
      </c>
      <c r="D18" s="16">
        <f>'[3]13'!D20</f>
        <v>0</v>
      </c>
      <c r="E18" s="16">
        <f>'[3]13'!E20</f>
        <v>0</v>
      </c>
      <c r="F18" s="16">
        <f>'[3]13'!F20</f>
        <v>1010</v>
      </c>
      <c r="G18" s="16">
        <f>'[3]13'!G20</f>
        <v>0</v>
      </c>
      <c r="H18" s="17">
        <f t="shared" si="27"/>
        <v>1330</v>
      </c>
      <c r="I18" s="15">
        <f>'[3]13'!J20</f>
        <v>320</v>
      </c>
      <c r="J18" s="16">
        <f>'[3]13'!K20</f>
        <v>0</v>
      </c>
      <c r="K18" s="16">
        <f>'[3]13'!L20</f>
        <v>0</v>
      </c>
      <c r="L18" s="16">
        <f>'[3]13'!M20</f>
        <v>0</v>
      </c>
      <c r="M18" s="16">
        <f>'[3]13'!N20</f>
        <v>150</v>
      </c>
      <c r="N18" s="16">
        <f>'[3]13'!O20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26.9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</v>
      </c>
      <c r="AE18" s="8">
        <f t="shared" si="11"/>
        <v>26.9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</v>
      </c>
      <c r="AL18" s="8">
        <f t="shared" si="3"/>
        <v>266.20000000000005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416.20000000000005</v>
      </c>
      <c r="AT18" s="8">
        <v>25.81</v>
      </c>
      <c r="AU18" s="8">
        <v>25.81</v>
      </c>
      <c r="AW18" s="198">
        <v>26.9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</v>
      </c>
      <c r="BD18" s="198">
        <v>26.9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</v>
      </c>
      <c r="BL18" s="8">
        <f t="shared" si="21"/>
        <v>25.81</v>
      </c>
      <c r="BM18" s="8">
        <f t="shared" si="22"/>
        <v>25.81</v>
      </c>
      <c r="BN18" s="8">
        <f t="shared" si="23"/>
        <v>26.9</v>
      </c>
      <c r="BO18" s="8">
        <f t="shared" si="24"/>
        <v>26.9</v>
      </c>
      <c r="BP18" s="139">
        <f t="shared" si="25"/>
        <v>-1.0899999999999999</v>
      </c>
      <c r="BQ18" s="139">
        <f t="shared" si="26"/>
        <v>-1.0899999999999999</v>
      </c>
    </row>
    <row r="19" spans="1:69">
      <c r="A19" s="8" t="s">
        <v>61</v>
      </c>
      <c r="B19" s="15">
        <f>'[3]13'!B21</f>
        <v>320</v>
      </c>
      <c r="C19" s="16">
        <f>'[3]13'!C21</f>
        <v>0</v>
      </c>
      <c r="D19" s="16">
        <f>'[3]13'!D21</f>
        <v>0</v>
      </c>
      <c r="E19" s="16">
        <f>'[3]13'!E21</f>
        <v>0</v>
      </c>
      <c r="F19" s="16">
        <f>'[3]13'!F21</f>
        <v>1010</v>
      </c>
      <c r="G19" s="16">
        <f>'[3]13'!G21</f>
        <v>0</v>
      </c>
      <c r="H19" s="17">
        <f t="shared" si="27"/>
        <v>1330</v>
      </c>
      <c r="I19" s="15">
        <f>'[3]13'!J21</f>
        <v>320</v>
      </c>
      <c r="J19" s="16">
        <f>'[3]13'!K21</f>
        <v>0</v>
      </c>
      <c r="K19" s="16">
        <f>'[3]13'!L21</f>
        <v>0</v>
      </c>
      <c r="L19" s="16">
        <f>'[3]13'!M21</f>
        <v>0</v>
      </c>
      <c r="M19" s="16">
        <f>'[3]13'!N21</f>
        <v>150</v>
      </c>
      <c r="N19" s="16">
        <f>'[3]13'!O21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26.9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</v>
      </c>
      <c r="AE19" s="8">
        <f t="shared" si="11"/>
        <v>26.9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</v>
      </c>
      <c r="AL19" s="8">
        <f t="shared" ref="AL19:AQ61" si="31">Q19-X19-AE19</f>
        <v>266.20000000000005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416.20000000000005</v>
      </c>
      <c r="AT19" s="8">
        <v>25.81</v>
      </c>
      <c r="AU19" s="8">
        <v>25.81</v>
      </c>
      <c r="AW19" s="198">
        <v>26.9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</v>
      </c>
      <c r="BD19" s="198">
        <v>26.9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</v>
      </c>
      <c r="BL19" s="8">
        <f t="shared" si="21"/>
        <v>25.81</v>
      </c>
      <c r="BM19" s="8">
        <f t="shared" si="22"/>
        <v>25.81</v>
      </c>
      <c r="BN19" s="8">
        <f t="shared" si="23"/>
        <v>26.9</v>
      </c>
      <c r="BO19" s="8">
        <f t="shared" si="24"/>
        <v>26.9</v>
      </c>
      <c r="BP19" s="139">
        <f t="shared" si="25"/>
        <v>-1.0899999999999999</v>
      </c>
      <c r="BQ19" s="139">
        <f t="shared" si="26"/>
        <v>-1.0899999999999999</v>
      </c>
    </row>
    <row r="20" spans="1:69">
      <c r="A20" s="8" t="s">
        <v>62</v>
      </c>
      <c r="B20" s="15">
        <f>'[3]13'!B22</f>
        <v>320</v>
      </c>
      <c r="C20" s="16">
        <f>'[3]13'!C22</f>
        <v>0</v>
      </c>
      <c r="D20" s="16">
        <f>'[3]13'!D22</f>
        <v>0</v>
      </c>
      <c r="E20" s="16">
        <f>'[3]13'!E22</f>
        <v>0</v>
      </c>
      <c r="F20" s="16">
        <f>'[3]13'!F22</f>
        <v>1010</v>
      </c>
      <c r="G20" s="16">
        <f>'[3]13'!G22</f>
        <v>0</v>
      </c>
      <c r="H20" s="17">
        <f t="shared" si="27"/>
        <v>1330</v>
      </c>
      <c r="I20" s="15">
        <f>'[3]13'!J22</f>
        <v>320</v>
      </c>
      <c r="J20" s="16">
        <f>'[3]13'!K22</f>
        <v>0</v>
      </c>
      <c r="K20" s="16">
        <f>'[3]13'!L22</f>
        <v>0</v>
      </c>
      <c r="L20" s="16">
        <f>'[3]13'!M22</f>
        <v>0</v>
      </c>
      <c r="M20" s="16">
        <f>'[3]13'!N22</f>
        <v>150</v>
      </c>
      <c r="N20" s="16">
        <f>'[3]13'!O22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26.9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</v>
      </c>
      <c r="AE20" s="8">
        <f t="shared" si="11"/>
        <v>26.9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</v>
      </c>
      <c r="AL20" s="8">
        <f t="shared" si="31"/>
        <v>266.20000000000005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416.20000000000005</v>
      </c>
      <c r="AT20" s="8">
        <v>25.81</v>
      </c>
      <c r="AU20" s="8">
        <v>25.81</v>
      </c>
      <c r="AW20" s="198">
        <v>26.9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</v>
      </c>
      <c r="BD20" s="198">
        <v>26.9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</v>
      </c>
      <c r="BL20" s="8">
        <f t="shared" si="21"/>
        <v>25.81</v>
      </c>
      <c r="BM20" s="8">
        <f t="shared" si="22"/>
        <v>25.81</v>
      </c>
      <c r="BN20" s="8">
        <f t="shared" si="23"/>
        <v>26.9</v>
      </c>
      <c r="BO20" s="8">
        <f t="shared" si="24"/>
        <v>26.9</v>
      </c>
      <c r="BP20" s="139">
        <f t="shared" si="25"/>
        <v>-1.0899999999999999</v>
      </c>
      <c r="BQ20" s="139">
        <f t="shared" si="26"/>
        <v>-1.0899999999999999</v>
      </c>
    </row>
    <row r="21" spans="1:69">
      <c r="A21" s="8" t="s">
        <v>63</v>
      </c>
      <c r="B21" s="15">
        <f>'[3]13'!B23</f>
        <v>320</v>
      </c>
      <c r="C21" s="16">
        <f>'[3]13'!C23</f>
        <v>0</v>
      </c>
      <c r="D21" s="16">
        <f>'[3]13'!D23</f>
        <v>0</v>
      </c>
      <c r="E21" s="16">
        <f>'[3]13'!E23</f>
        <v>0</v>
      </c>
      <c r="F21" s="16">
        <f>'[3]13'!F23</f>
        <v>1010</v>
      </c>
      <c r="G21" s="16">
        <f>'[3]13'!G23</f>
        <v>0</v>
      </c>
      <c r="H21" s="17">
        <f t="shared" si="27"/>
        <v>1330</v>
      </c>
      <c r="I21" s="15">
        <f>'[3]13'!J23</f>
        <v>320</v>
      </c>
      <c r="J21" s="16">
        <f>'[3]13'!K23</f>
        <v>0</v>
      </c>
      <c r="K21" s="16">
        <f>'[3]13'!L23</f>
        <v>0</v>
      </c>
      <c r="L21" s="16">
        <f>'[3]13'!M23</f>
        <v>0</v>
      </c>
      <c r="M21" s="16">
        <f>'[3]13'!N23</f>
        <v>150</v>
      </c>
      <c r="N21" s="16">
        <f>'[3]13'!O23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26.9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</v>
      </c>
      <c r="AE21" s="8">
        <f t="shared" si="11"/>
        <v>26.9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</v>
      </c>
      <c r="AL21" s="8">
        <f t="shared" si="31"/>
        <v>266.20000000000005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416.20000000000005</v>
      </c>
      <c r="AT21" s="8">
        <v>25.81</v>
      </c>
      <c r="AU21" s="8">
        <v>25.81</v>
      </c>
      <c r="AW21" s="198">
        <v>26.9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</v>
      </c>
      <c r="BD21" s="198">
        <v>26.9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</v>
      </c>
      <c r="BL21" s="8">
        <f t="shared" si="21"/>
        <v>25.81</v>
      </c>
      <c r="BM21" s="8">
        <f t="shared" si="22"/>
        <v>25.81</v>
      </c>
      <c r="BN21" s="8">
        <f t="shared" si="23"/>
        <v>26.9</v>
      </c>
      <c r="BO21" s="8">
        <f t="shared" si="24"/>
        <v>26.9</v>
      </c>
      <c r="BP21" s="139">
        <f t="shared" si="25"/>
        <v>-1.0899999999999999</v>
      </c>
      <c r="BQ21" s="139">
        <f t="shared" si="26"/>
        <v>-1.0899999999999999</v>
      </c>
    </row>
    <row r="22" spans="1:69">
      <c r="A22" s="8" t="s">
        <v>64</v>
      </c>
      <c r="B22" s="15">
        <f>'[3]13'!B24</f>
        <v>320</v>
      </c>
      <c r="C22" s="16">
        <f>'[3]13'!C24</f>
        <v>0</v>
      </c>
      <c r="D22" s="16">
        <f>'[3]13'!D24</f>
        <v>0</v>
      </c>
      <c r="E22" s="16">
        <f>'[3]13'!E24</f>
        <v>0</v>
      </c>
      <c r="F22" s="16">
        <f>'[3]13'!F24</f>
        <v>1010</v>
      </c>
      <c r="G22" s="16">
        <f>'[3]13'!G24</f>
        <v>0</v>
      </c>
      <c r="H22" s="17">
        <f t="shared" si="27"/>
        <v>1330</v>
      </c>
      <c r="I22" s="15">
        <f>'[3]13'!J24</f>
        <v>320</v>
      </c>
      <c r="J22" s="16">
        <f>'[3]13'!K24</f>
        <v>0</v>
      </c>
      <c r="K22" s="16">
        <f>'[3]13'!L24</f>
        <v>0</v>
      </c>
      <c r="L22" s="16">
        <f>'[3]13'!M24</f>
        <v>0</v>
      </c>
      <c r="M22" s="16">
        <f>'[3]13'!N24</f>
        <v>150</v>
      </c>
      <c r="N22" s="16">
        <f>'[3]13'!O24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26.9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</v>
      </c>
      <c r="AE22" s="8">
        <f t="shared" si="11"/>
        <v>26.9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</v>
      </c>
      <c r="AL22" s="8">
        <f t="shared" si="31"/>
        <v>266.20000000000005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416.20000000000005</v>
      </c>
      <c r="AT22" s="8">
        <v>25.81</v>
      </c>
      <c r="AU22" s="8">
        <v>25.81</v>
      </c>
      <c r="AW22" s="198">
        <v>26.9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</v>
      </c>
      <c r="BD22" s="198">
        <v>26.9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</v>
      </c>
      <c r="BL22" s="8">
        <f t="shared" si="21"/>
        <v>25.81</v>
      </c>
      <c r="BM22" s="8">
        <f t="shared" si="22"/>
        <v>25.81</v>
      </c>
      <c r="BN22" s="8">
        <f t="shared" si="23"/>
        <v>26.9</v>
      </c>
      <c r="BO22" s="8">
        <f t="shared" si="24"/>
        <v>26.9</v>
      </c>
      <c r="BP22" s="139">
        <f t="shared" si="25"/>
        <v>-1.0899999999999999</v>
      </c>
      <c r="BQ22" s="139">
        <f t="shared" si="26"/>
        <v>-1.0899999999999999</v>
      </c>
    </row>
    <row r="23" spans="1:69">
      <c r="A23" s="8" t="s">
        <v>65</v>
      </c>
      <c r="B23" s="15">
        <f>'[3]13'!B25</f>
        <v>320</v>
      </c>
      <c r="C23" s="16">
        <f>'[3]13'!C25</f>
        <v>0</v>
      </c>
      <c r="D23" s="16">
        <f>'[3]13'!D25</f>
        <v>0</v>
      </c>
      <c r="E23" s="16">
        <f>'[3]13'!E25</f>
        <v>0</v>
      </c>
      <c r="F23" s="16">
        <f>'[3]13'!F25</f>
        <v>1010</v>
      </c>
      <c r="G23" s="16">
        <f>'[3]13'!G25</f>
        <v>0</v>
      </c>
      <c r="H23" s="17">
        <f t="shared" si="27"/>
        <v>1330</v>
      </c>
      <c r="I23" s="15">
        <f>'[3]13'!J25</f>
        <v>320</v>
      </c>
      <c r="J23" s="16">
        <f>'[3]13'!K25</f>
        <v>0</v>
      </c>
      <c r="K23" s="16">
        <f>'[3]13'!L25</f>
        <v>0</v>
      </c>
      <c r="L23" s="16">
        <f>'[3]13'!M25</f>
        <v>0</v>
      </c>
      <c r="M23" s="16">
        <f>'[3]13'!N25</f>
        <v>150</v>
      </c>
      <c r="N23" s="16">
        <f>'[3]13'!O25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26.9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</v>
      </c>
      <c r="AE23" s="8">
        <f t="shared" si="11"/>
        <v>26.9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</v>
      </c>
      <c r="AL23" s="8">
        <f t="shared" si="31"/>
        <v>266.20000000000005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416.20000000000005</v>
      </c>
      <c r="AT23" s="8">
        <v>25.81</v>
      </c>
      <c r="AU23" s="8">
        <v>25.81</v>
      </c>
      <c r="AW23" s="198">
        <v>26.9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</v>
      </c>
      <c r="BD23" s="198">
        <v>26.9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</v>
      </c>
      <c r="BL23" s="8">
        <f t="shared" si="21"/>
        <v>25.81</v>
      </c>
      <c r="BM23" s="8">
        <f t="shared" si="22"/>
        <v>25.81</v>
      </c>
      <c r="BN23" s="8">
        <f t="shared" si="23"/>
        <v>26.9</v>
      </c>
      <c r="BO23" s="8">
        <f t="shared" si="24"/>
        <v>26.9</v>
      </c>
      <c r="BP23" s="139">
        <f t="shared" si="25"/>
        <v>-1.0899999999999999</v>
      </c>
      <c r="BQ23" s="139">
        <f t="shared" si="26"/>
        <v>-1.0899999999999999</v>
      </c>
    </row>
    <row r="24" spans="1:69">
      <c r="A24" s="8" t="s">
        <v>66</v>
      </c>
      <c r="B24" s="15">
        <f>'[3]13'!B26</f>
        <v>320</v>
      </c>
      <c r="C24" s="16">
        <f>'[3]13'!C26</f>
        <v>0</v>
      </c>
      <c r="D24" s="16">
        <f>'[3]13'!D26</f>
        <v>0</v>
      </c>
      <c r="E24" s="16">
        <f>'[3]13'!E26</f>
        <v>0</v>
      </c>
      <c r="F24" s="16">
        <f>'[3]13'!F26</f>
        <v>1010</v>
      </c>
      <c r="G24" s="16">
        <f>'[3]13'!G26</f>
        <v>0</v>
      </c>
      <c r="H24" s="17">
        <f t="shared" si="27"/>
        <v>1330</v>
      </c>
      <c r="I24" s="15">
        <f>'[3]13'!J26</f>
        <v>320</v>
      </c>
      <c r="J24" s="16">
        <f>'[3]13'!K26</f>
        <v>0</v>
      </c>
      <c r="K24" s="16">
        <f>'[3]13'!L26</f>
        <v>0</v>
      </c>
      <c r="L24" s="16">
        <f>'[3]13'!M26</f>
        <v>0</v>
      </c>
      <c r="M24" s="16">
        <f>'[3]13'!N26</f>
        <v>150</v>
      </c>
      <c r="N24" s="16">
        <f>'[3]13'!O26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26.9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</v>
      </c>
      <c r="AE24" s="8">
        <f t="shared" si="11"/>
        <v>26.9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</v>
      </c>
      <c r="AL24" s="8">
        <f t="shared" si="31"/>
        <v>266.20000000000005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416.20000000000005</v>
      </c>
      <c r="AT24" s="8">
        <v>25.81</v>
      </c>
      <c r="AU24" s="8">
        <v>25.81</v>
      </c>
      <c r="AW24" s="198">
        <v>26.9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26.9</v>
      </c>
      <c r="BD24" s="198">
        <v>26.9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26.9</v>
      </c>
      <c r="BL24" s="8">
        <f t="shared" si="21"/>
        <v>25.81</v>
      </c>
      <c r="BM24" s="8">
        <f t="shared" si="22"/>
        <v>25.81</v>
      </c>
      <c r="BN24" s="8">
        <f t="shared" si="23"/>
        <v>26.9</v>
      </c>
      <c r="BO24" s="8">
        <f t="shared" si="24"/>
        <v>26.9</v>
      </c>
      <c r="BP24" s="139">
        <f t="shared" si="25"/>
        <v>-1.0899999999999999</v>
      </c>
      <c r="BQ24" s="139">
        <f t="shared" si="26"/>
        <v>-1.0899999999999999</v>
      </c>
    </row>
    <row r="25" spans="1:69">
      <c r="A25" s="8" t="s">
        <v>67</v>
      </c>
      <c r="B25" s="15">
        <f>'[3]13'!B27</f>
        <v>320</v>
      </c>
      <c r="C25" s="16">
        <f>'[3]13'!C27</f>
        <v>0</v>
      </c>
      <c r="D25" s="16">
        <f>'[3]13'!D27</f>
        <v>0</v>
      </c>
      <c r="E25" s="16">
        <f>'[3]13'!E27</f>
        <v>0</v>
      </c>
      <c r="F25" s="16">
        <f>'[3]13'!F27</f>
        <v>1010</v>
      </c>
      <c r="G25" s="16">
        <f>'[3]13'!G27</f>
        <v>0</v>
      </c>
      <c r="H25" s="17">
        <f t="shared" si="27"/>
        <v>1330</v>
      </c>
      <c r="I25" s="15">
        <f>'[3]13'!J27</f>
        <v>320</v>
      </c>
      <c r="J25" s="16">
        <f>'[3]13'!K27</f>
        <v>0</v>
      </c>
      <c r="K25" s="16">
        <f>'[3]13'!L27</f>
        <v>0</v>
      </c>
      <c r="L25" s="16">
        <f>'[3]13'!M27</f>
        <v>0</v>
      </c>
      <c r="M25" s="16">
        <f>'[3]13'!N27</f>
        <v>150</v>
      </c>
      <c r="N25" s="16">
        <f>'[3]13'!O27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26.01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26.01</v>
      </c>
      <c r="AL25" s="8">
        <f t="shared" si="31"/>
        <v>261.99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411.99</v>
      </c>
      <c r="AT25" s="8">
        <v>25.81</v>
      </c>
      <c r="AU25" s="8">
        <v>25.81</v>
      </c>
      <c r="AW25" s="198">
        <v>32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32</v>
      </c>
      <c r="BD25" s="198">
        <v>26.01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26.01</v>
      </c>
      <c r="BL25" s="8">
        <f t="shared" si="21"/>
        <v>25.81</v>
      </c>
      <c r="BM25" s="8">
        <f t="shared" si="22"/>
        <v>25.81</v>
      </c>
      <c r="BN25" s="8">
        <f t="shared" si="23"/>
        <v>32</v>
      </c>
      <c r="BO25" s="8">
        <f t="shared" si="24"/>
        <v>26.01</v>
      </c>
      <c r="BP25" s="139">
        <f t="shared" si="25"/>
        <v>-6.1900000000000013</v>
      </c>
      <c r="BQ25" s="139">
        <f t="shared" si="26"/>
        <v>-0.20000000000000284</v>
      </c>
    </row>
    <row r="26" spans="1:69">
      <c r="A26" s="8" t="s">
        <v>68</v>
      </c>
      <c r="B26" s="15">
        <f>'[3]13'!B28</f>
        <v>320</v>
      </c>
      <c r="C26" s="16">
        <f>'[3]13'!C28</f>
        <v>0</v>
      </c>
      <c r="D26" s="16">
        <f>'[3]13'!D28</f>
        <v>0</v>
      </c>
      <c r="E26" s="16">
        <f>'[3]13'!E28</f>
        <v>0</v>
      </c>
      <c r="F26" s="16">
        <f>'[3]13'!F28</f>
        <v>1010</v>
      </c>
      <c r="G26" s="16">
        <f>'[3]13'!G28</f>
        <v>0</v>
      </c>
      <c r="H26" s="17">
        <f t="shared" si="27"/>
        <v>1330</v>
      </c>
      <c r="I26" s="15">
        <f>'[3]13'!J28</f>
        <v>320</v>
      </c>
      <c r="J26" s="16">
        <f>'[3]13'!K28</f>
        <v>0</v>
      </c>
      <c r="K26" s="16">
        <f>'[3]13'!L28</f>
        <v>0</v>
      </c>
      <c r="L26" s="16">
        <f>'[3]13'!M28</f>
        <v>0</v>
      </c>
      <c r="M26" s="16">
        <f>'[3]13'!N28</f>
        <v>150</v>
      </c>
      <c r="N26" s="16">
        <f>'[3]13'!O28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26.01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26.01</v>
      </c>
      <c r="AL26" s="8">
        <f t="shared" si="31"/>
        <v>261.99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411.99</v>
      </c>
      <c r="AT26" s="8">
        <v>25.81</v>
      </c>
      <c r="AU26" s="8">
        <v>25.81</v>
      </c>
      <c r="AW26" s="198">
        <v>32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32</v>
      </c>
      <c r="BD26" s="198">
        <v>26.01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26.01</v>
      </c>
      <c r="BL26" s="8">
        <f t="shared" si="21"/>
        <v>25.81</v>
      </c>
      <c r="BM26" s="8">
        <f t="shared" si="22"/>
        <v>25.81</v>
      </c>
      <c r="BN26" s="8">
        <f t="shared" si="23"/>
        <v>32</v>
      </c>
      <c r="BO26" s="8">
        <f t="shared" si="24"/>
        <v>26.01</v>
      </c>
      <c r="BP26" s="139">
        <f t="shared" si="25"/>
        <v>-6.1900000000000013</v>
      </c>
      <c r="BQ26" s="139">
        <f t="shared" si="26"/>
        <v>-0.20000000000000284</v>
      </c>
    </row>
    <row r="27" spans="1:69">
      <c r="A27" s="8" t="s">
        <v>69</v>
      </c>
      <c r="B27" s="15">
        <f>'[3]13'!B29</f>
        <v>320</v>
      </c>
      <c r="C27" s="16">
        <f>'[3]13'!C29</f>
        <v>0</v>
      </c>
      <c r="D27" s="16">
        <f>'[3]13'!D29</f>
        <v>0</v>
      </c>
      <c r="E27" s="16">
        <f>'[3]13'!E29</f>
        <v>0</v>
      </c>
      <c r="F27" s="16">
        <f>'[3]13'!F29</f>
        <v>1010</v>
      </c>
      <c r="G27" s="16">
        <f>'[3]13'!G29</f>
        <v>0</v>
      </c>
      <c r="H27" s="17">
        <f t="shared" si="27"/>
        <v>1330</v>
      </c>
      <c r="I27" s="15">
        <f>'[3]13'!J29</f>
        <v>320</v>
      </c>
      <c r="J27" s="16">
        <f>'[3]13'!K29</f>
        <v>0</v>
      </c>
      <c r="K27" s="16">
        <f>'[3]13'!L29</f>
        <v>0</v>
      </c>
      <c r="L27" s="16">
        <f>'[3]13'!M29</f>
        <v>0</v>
      </c>
      <c r="M27" s="16">
        <f>'[3]13'!N29</f>
        <v>150</v>
      </c>
      <c r="N27" s="16">
        <f>'[3]13'!O29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150</v>
      </c>
      <c r="AQ27" s="8">
        <f t="shared" si="31"/>
        <v>0</v>
      </c>
      <c r="AR27" s="8">
        <f t="shared" si="18"/>
        <v>406</v>
      </c>
      <c r="AT27" s="8">
        <v>30.7</v>
      </c>
      <c r="AU27" s="8">
        <v>30.7</v>
      </c>
      <c r="AW27" s="198">
        <v>32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32</v>
      </c>
      <c r="BD27" s="198">
        <v>32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32</v>
      </c>
      <c r="BL27" s="8">
        <f t="shared" si="21"/>
        <v>30.7</v>
      </c>
      <c r="BM27" s="8">
        <f t="shared" si="22"/>
        <v>30.7</v>
      </c>
      <c r="BN27" s="8">
        <f t="shared" si="23"/>
        <v>32</v>
      </c>
      <c r="BO27" s="8">
        <f t="shared" si="24"/>
        <v>32</v>
      </c>
      <c r="BP27" s="139">
        <f t="shared" si="25"/>
        <v>-1.3000000000000007</v>
      </c>
      <c r="BQ27" s="139">
        <f t="shared" si="26"/>
        <v>-1.3000000000000007</v>
      </c>
    </row>
    <row r="28" spans="1:69">
      <c r="A28" s="8" t="s">
        <v>70</v>
      </c>
      <c r="B28" s="15">
        <f>'[3]13'!B30</f>
        <v>320</v>
      </c>
      <c r="C28" s="16">
        <f>'[3]13'!C30</f>
        <v>0</v>
      </c>
      <c r="D28" s="16">
        <f>'[3]13'!D30</f>
        <v>0</v>
      </c>
      <c r="E28" s="16">
        <f>'[3]13'!E30</f>
        <v>0</v>
      </c>
      <c r="F28" s="16">
        <f>'[3]13'!F30</f>
        <v>1010</v>
      </c>
      <c r="G28" s="16">
        <f>'[3]13'!G30</f>
        <v>0</v>
      </c>
      <c r="H28" s="17">
        <f t="shared" si="27"/>
        <v>1330</v>
      </c>
      <c r="I28" s="15">
        <f>'[3]13'!J30</f>
        <v>320</v>
      </c>
      <c r="J28" s="16">
        <f>'[3]13'!K30</f>
        <v>0</v>
      </c>
      <c r="K28" s="16">
        <f>'[3]13'!L30</f>
        <v>0</v>
      </c>
      <c r="L28" s="16">
        <f>'[3]13'!M30</f>
        <v>0</v>
      </c>
      <c r="M28" s="16">
        <f>'[3]13'!N30</f>
        <v>150</v>
      </c>
      <c r="N28" s="16">
        <f>'[3]13'!O30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150</v>
      </c>
      <c r="AQ28" s="8">
        <f t="shared" si="31"/>
        <v>0</v>
      </c>
      <c r="AR28" s="8">
        <f t="shared" si="18"/>
        <v>406</v>
      </c>
      <c r="AT28" s="8">
        <v>30.7</v>
      </c>
      <c r="AU28" s="8">
        <v>30.7</v>
      </c>
      <c r="AW28" s="198">
        <v>32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32</v>
      </c>
      <c r="BD28" s="198">
        <v>32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32</v>
      </c>
      <c r="BL28" s="8">
        <f t="shared" si="21"/>
        <v>30.7</v>
      </c>
      <c r="BM28" s="8">
        <f t="shared" si="22"/>
        <v>30.7</v>
      </c>
      <c r="BN28" s="8">
        <f t="shared" si="23"/>
        <v>32</v>
      </c>
      <c r="BO28" s="8">
        <f t="shared" si="24"/>
        <v>32</v>
      </c>
      <c r="BP28" s="139">
        <f t="shared" si="25"/>
        <v>-1.3000000000000007</v>
      </c>
      <c r="BQ28" s="139">
        <f t="shared" si="26"/>
        <v>-1.3000000000000007</v>
      </c>
    </row>
    <row r="29" spans="1:69">
      <c r="A29" s="8" t="s">
        <v>71</v>
      </c>
      <c r="B29" s="15">
        <f>'[3]13'!B31</f>
        <v>320</v>
      </c>
      <c r="C29" s="16">
        <f>'[3]13'!C31</f>
        <v>0</v>
      </c>
      <c r="D29" s="16">
        <f>'[3]13'!D31</f>
        <v>0</v>
      </c>
      <c r="E29" s="16">
        <f>'[3]13'!E31</f>
        <v>0</v>
      </c>
      <c r="F29" s="16">
        <f>'[3]13'!F31</f>
        <v>1010</v>
      </c>
      <c r="G29" s="16">
        <f>'[3]13'!G31</f>
        <v>0</v>
      </c>
      <c r="H29" s="17">
        <f t="shared" si="27"/>
        <v>1330</v>
      </c>
      <c r="I29" s="15">
        <f>'[3]13'!J31</f>
        <v>320</v>
      </c>
      <c r="J29" s="16">
        <f>'[3]13'!K31</f>
        <v>0</v>
      </c>
      <c r="K29" s="16">
        <f>'[3]13'!L31</f>
        <v>0</v>
      </c>
      <c r="L29" s="16">
        <f>'[3]13'!M31</f>
        <v>0</v>
      </c>
      <c r="M29" s="16">
        <f>'[3]13'!N31</f>
        <v>150</v>
      </c>
      <c r="N29" s="16">
        <f>'[3]13'!O31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150</v>
      </c>
      <c r="AQ29" s="8">
        <f t="shared" si="31"/>
        <v>0</v>
      </c>
      <c r="AR29" s="8">
        <f t="shared" si="18"/>
        <v>406</v>
      </c>
      <c r="AT29" s="8">
        <v>30.7</v>
      </c>
      <c r="AU29" s="8">
        <v>30.7</v>
      </c>
      <c r="AW29" s="198">
        <v>32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32</v>
      </c>
      <c r="BD29" s="198">
        <v>32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32</v>
      </c>
      <c r="BL29" s="8">
        <f t="shared" si="21"/>
        <v>30.7</v>
      </c>
      <c r="BM29" s="8">
        <f t="shared" si="22"/>
        <v>30.7</v>
      </c>
      <c r="BN29" s="8">
        <f t="shared" si="23"/>
        <v>32</v>
      </c>
      <c r="BO29" s="8">
        <f t="shared" si="24"/>
        <v>32</v>
      </c>
      <c r="BP29" s="139">
        <f t="shared" si="25"/>
        <v>-1.3000000000000007</v>
      </c>
      <c r="BQ29" s="139">
        <f t="shared" si="26"/>
        <v>-1.3000000000000007</v>
      </c>
    </row>
    <row r="30" spans="1:69">
      <c r="A30" s="8" t="s">
        <v>72</v>
      </c>
      <c r="B30" s="15">
        <f>'[3]13'!B32</f>
        <v>320</v>
      </c>
      <c r="C30" s="16">
        <f>'[3]13'!C32</f>
        <v>0</v>
      </c>
      <c r="D30" s="16">
        <f>'[3]13'!D32</f>
        <v>0</v>
      </c>
      <c r="E30" s="16">
        <f>'[3]13'!E32</f>
        <v>0</v>
      </c>
      <c r="F30" s="16">
        <f>'[3]13'!F32</f>
        <v>1010</v>
      </c>
      <c r="G30" s="16">
        <f>'[3]13'!G32</f>
        <v>0</v>
      </c>
      <c r="H30" s="17">
        <f t="shared" si="27"/>
        <v>1330</v>
      </c>
      <c r="I30" s="15">
        <f>'[3]13'!J32</f>
        <v>320</v>
      </c>
      <c r="J30" s="16">
        <f>'[3]13'!K32</f>
        <v>0</v>
      </c>
      <c r="K30" s="16">
        <f>'[3]13'!L32</f>
        <v>0</v>
      </c>
      <c r="L30" s="16">
        <f>'[3]13'!M32</f>
        <v>0</v>
      </c>
      <c r="M30" s="16">
        <f>'[3]13'!N32</f>
        <v>150</v>
      </c>
      <c r="N30" s="16">
        <f>'[3]13'!O32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150</v>
      </c>
      <c r="AQ30" s="8">
        <f t="shared" si="31"/>
        <v>0</v>
      </c>
      <c r="AR30" s="8">
        <f t="shared" si="18"/>
        <v>406</v>
      </c>
      <c r="AT30" s="8">
        <v>30.7</v>
      </c>
      <c r="AU30" s="8">
        <v>30.7</v>
      </c>
      <c r="AW30" s="198">
        <v>32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32</v>
      </c>
      <c r="BD30" s="198">
        <v>32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32</v>
      </c>
      <c r="BL30" s="8">
        <f t="shared" si="21"/>
        <v>30.7</v>
      </c>
      <c r="BM30" s="8">
        <f t="shared" si="22"/>
        <v>30.7</v>
      </c>
      <c r="BN30" s="8">
        <f t="shared" si="23"/>
        <v>32</v>
      </c>
      <c r="BO30" s="8">
        <f t="shared" si="24"/>
        <v>32</v>
      </c>
      <c r="BP30" s="139">
        <f t="shared" si="25"/>
        <v>-1.3000000000000007</v>
      </c>
      <c r="BQ30" s="139">
        <f t="shared" si="26"/>
        <v>-1.3000000000000007</v>
      </c>
    </row>
    <row r="31" spans="1:69">
      <c r="A31" s="8" t="s">
        <v>73</v>
      </c>
      <c r="B31" s="15">
        <f>'[3]13'!B33</f>
        <v>320</v>
      </c>
      <c r="C31" s="16">
        <f>'[3]13'!C33</f>
        <v>0</v>
      </c>
      <c r="D31" s="16">
        <f>'[3]13'!D33</f>
        <v>0</v>
      </c>
      <c r="E31" s="16">
        <f>'[3]13'!E33</f>
        <v>0</v>
      </c>
      <c r="F31" s="16">
        <f>'[3]13'!F33</f>
        <v>1010</v>
      </c>
      <c r="G31" s="16">
        <f>'[3]13'!G33</f>
        <v>0</v>
      </c>
      <c r="H31" s="17">
        <f t="shared" si="27"/>
        <v>1330</v>
      </c>
      <c r="I31" s="15">
        <f>'[3]13'!J33</f>
        <v>320</v>
      </c>
      <c r="J31" s="16">
        <f>'[3]13'!K33</f>
        <v>0</v>
      </c>
      <c r="K31" s="16">
        <f>'[3]13'!L33</f>
        <v>0</v>
      </c>
      <c r="L31" s="16">
        <f>'[3]13'!M33</f>
        <v>0</v>
      </c>
      <c r="M31" s="16">
        <f>'[3]13'!N33</f>
        <v>150</v>
      </c>
      <c r="N31" s="16">
        <f>'[3]13'!O33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150</v>
      </c>
      <c r="AQ31" s="8">
        <f t="shared" si="31"/>
        <v>0</v>
      </c>
      <c r="AR31" s="8">
        <f t="shared" si="18"/>
        <v>406</v>
      </c>
      <c r="AT31" s="8">
        <v>30.7</v>
      </c>
      <c r="AU31" s="8">
        <v>30.7</v>
      </c>
      <c r="AW31" s="198">
        <v>32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32</v>
      </c>
      <c r="BD31" s="198">
        <v>32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32</v>
      </c>
      <c r="BL31" s="8">
        <f t="shared" si="21"/>
        <v>30.7</v>
      </c>
      <c r="BM31" s="8">
        <f t="shared" si="22"/>
        <v>30.7</v>
      </c>
      <c r="BN31" s="8">
        <f t="shared" si="23"/>
        <v>32</v>
      </c>
      <c r="BO31" s="8">
        <f t="shared" si="24"/>
        <v>32</v>
      </c>
      <c r="BP31" s="139">
        <f t="shared" si="25"/>
        <v>-1.3000000000000007</v>
      </c>
      <c r="BQ31" s="139">
        <f t="shared" si="26"/>
        <v>-1.3000000000000007</v>
      </c>
    </row>
    <row r="32" spans="1:69">
      <c r="A32" s="8" t="s">
        <v>74</v>
      </c>
      <c r="B32" s="15">
        <f>'[3]13'!B34</f>
        <v>320</v>
      </c>
      <c r="C32" s="16">
        <f>'[3]13'!C34</f>
        <v>0</v>
      </c>
      <c r="D32" s="16">
        <f>'[3]13'!D34</f>
        <v>0</v>
      </c>
      <c r="E32" s="16">
        <f>'[3]13'!E34</f>
        <v>0</v>
      </c>
      <c r="F32" s="16">
        <f>'[3]13'!F34</f>
        <v>1010</v>
      </c>
      <c r="G32" s="16">
        <f>'[3]13'!G34</f>
        <v>0</v>
      </c>
      <c r="H32" s="17">
        <f t="shared" si="27"/>
        <v>1330</v>
      </c>
      <c r="I32" s="15">
        <f>'[3]13'!J34</f>
        <v>320</v>
      </c>
      <c r="J32" s="16">
        <f>'[3]13'!K34</f>
        <v>0</v>
      </c>
      <c r="K32" s="16">
        <f>'[3]13'!L34</f>
        <v>0</v>
      </c>
      <c r="L32" s="16">
        <f>'[3]13'!M34</f>
        <v>0</v>
      </c>
      <c r="M32" s="16">
        <f>'[3]13'!N34</f>
        <v>150</v>
      </c>
      <c r="N32" s="16">
        <f>'[3]13'!O34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150</v>
      </c>
      <c r="AQ32" s="8">
        <f t="shared" si="31"/>
        <v>0</v>
      </c>
      <c r="AR32" s="8">
        <f t="shared" si="18"/>
        <v>406</v>
      </c>
      <c r="AT32" s="8">
        <v>30.7</v>
      </c>
      <c r="AU32" s="8">
        <v>30.7</v>
      </c>
      <c r="AW32" s="198">
        <v>32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32</v>
      </c>
      <c r="BD32" s="198">
        <v>32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32</v>
      </c>
      <c r="BL32" s="8">
        <f t="shared" si="21"/>
        <v>30.7</v>
      </c>
      <c r="BM32" s="8">
        <f t="shared" si="22"/>
        <v>30.7</v>
      </c>
      <c r="BN32" s="8">
        <f t="shared" si="23"/>
        <v>32</v>
      </c>
      <c r="BO32" s="8">
        <f t="shared" si="24"/>
        <v>32</v>
      </c>
      <c r="BP32" s="139">
        <f t="shared" si="25"/>
        <v>-1.3000000000000007</v>
      </c>
      <c r="BQ32" s="139">
        <f t="shared" si="26"/>
        <v>-1.3000000000000007</v>
      </c>
    </row>
    <row r="33" spans="1:69">
      <c r="A33" s="8" t="s">
        <v>75</v>
      </c>
      <c r="B33" s="15">
        <f>'[3]13'!B35</f>
        <v>320</v>
      </c>
      <c r="C33" s="16">
        <f>'[3]13'!C35</f>
        <v>0</v>
      </c>
      <c r="D33" s="16">
        <f>'[3]13'!D35</f>
        <v>0</v>
      </c>
      <c r="E33" s="16">
        <f>'[3]13'!E35</f>
        <v>0</v>
      </c>
      <c r="F33" s="16">
        <f>'[3]13'!F35</f>
        <v>1010</v>
      </c>
      <c r="G33" s="16">
        <f>'[3]13'!G35</f>
        <v>0</v>
      </c>
      <c r="H33" s="17">
        <f t="shared" si="27"/>
        <v>1330</v>
      </c>
      <c r="I33" s="15">
        <f>'[3]13'!J35</f>
        <v>320</v>
      </c>
      <c r="J33" s="16">
        <f>'[3]13'!K35</f>
        <v>0</v>
      </c>
      <c r="K33" s="16">
        <f>'[3]13'!L35</f>
        <v>0</v>
      </c>
      <c r="L33" s="16">
        <f>'[3]13'!M35</f>
        <v>0</v>
      </c>
      <c r="M33" s="16">
        <f>'[3]13'!N35</f>
        <v>200</v>
      </c>
      <c r="N33" s="16">
        <f>'[3]13'!O35</f>
        <v>0</v>
      </c>
      <c r="O33" s="17">
        <f t="shared" si="28"/>
        <v>520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200</v>
      </c>
      <c r="V33" s="16">
        <f t="shared" si="29"/>
        <v>0</v>
      </c>
      <c r="W33" s="17">
        <f t="shared" si="30"/>
        <v>520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200</v>
      </c>
      <c r="AQ33" s="8">
        <f t="shared" si="31"/>
        <v>0</v>
      </c>
      <c r="AR33" s="8">
        <f t="shared" si="18"/>
        <v>456</v>
      </c>
      <c r="AT33" s="8">
        <v>30.7</v>
      </c>
      <c r="AU33" s="8">
        <v>30.7</v>
      </c>
      <c r="AW33" s="198">
        <v>32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32</v>
      </c>
      <c r="BD33" s="198">
        <v>32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32</v>
      </c>
      <c r="BL33" s="8">
        <f t="shared" si="21"/>
        <v>30.7</v>
      </c>
      <c r="BM33" s="8">
        <f t="shared" si="22"/>
        <v>30.7</v>
      </c>
      <c r="BN33" s="8">
        <f t="shared" si="23"/>
        <v>32</v>
      </c>
      <c r="BO33" s="8">
        <f t="shared" si="24"/>
        <v>32</v>
      </c>
      <c r="BP33" s="139">
        <f t="shared" si="25"/>
        <v>-1.3000000000000007</v>
      </c>
      <c r="BQ33" s="139">
        <f t="shared" si="26"/>
        <v>-1.3000000000000007</v>
      </c>
    </row>
    <row r="34" spans="1:69">
      <c r="A34" s="8" t="s">
        <v>76</v>
      </c>
      <c r="B34" s="15">
        <f>'[3]13'!B36</f>
        <v>320</v>
      </c>
      <c r="C34" s="16">
        <f>'[3]13'!C36</f>
        <v>0</v>
      </c>
      <c r="D34" s="16">
        <f>'[3]13'!D36</f>
        <v>0</v>
      </c>
      <c r="E34" s="16">
        <f>'[3]13'!E36</f>
        <v>0</v>
      </c>
      <c r="F34" s="16">
        <f>'[3]13'!F36</f>
        <v>1010</v>
      </c>
      <c r="G34" s="16">
        <f>'[3]13'!G36</f>
        <v>0</v>
      </c>
      <c r="H34" s="17">
        <f t="shared" si="27"/>
        <v>1330</v>
      </c>
      <c r="I34" s="15">
        <f>'[3]13'!J36</f>
        <v>320</v>
      </c>
      <c r="J34" s="16">
        <f>'[3]13'!K36</f>
        <v>0</v>
      </c>
      <c r="K34" s="16">
        <f>'[3]13'!L36</f>
        <v>0</v>
      </c>
      <c r="L34" s="16">
        <f>'[3]13'!M36</f>
        <v>0</v>
      </c>
      <c r="M34" s="16">
        <f>'[3]13'!N36</f>
        <v>200</v>
      </c>
      <c r="N34" s="16">
        <f>'[3]13'!O36</f>
        <v>0</v>
      </c>
      <c r="O34" s="17">
        <f t="shared" si="28"/>
        <v>520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200</v>
      </c>
      <c r="V34" s="16">
        <f t="shared" si="29"/>
        <v>0</v>
      </c>
      <c r="W34" s="17">
        <f t="shared" si="30"/>
        <v>520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200</v>
      </c>
      <c r="AQ34" s="8">
        <f t="shared" si="31"/>
        <v>0</v>
      </c>
      <c r="AR34" s="8">
        <f t="shared" si="18"/>
        <v>456</v>
      </c>
      <c r="AT34" s="8">
        <v>30.7</v>
      </c>
      <c r="AU34" s="8">
        <v>30.7</v>
      </c>
      <c r="AW34" s="198">
        <v>32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32</v>
      </c>
      <c r="BD34" s="198">
        <v>32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32</v>
      </c>
      <c r="BL34" s="8">
        <f t="shared" si="21"/>
        <v>30.7</v>
      </c>
      <c r="BM34" s="8">
        <f t="shared" si="22"/>
        <v>30.7</v>
      </c>
      <c r="BN34" s="8">
        <f t="shared" si="23"/>
        <v>32</v>
      </c>
      <c r="BO34" s="8">
        <f t="shared" si="24"/>
        <v>32</v>
      </c>
      <c r="BP34" s="139">
        <f t="shared" si="25"/>
        <v>-1.3000000000000007</v>
      </c>
      <c r="BQ34" s="139">
        <f t="shared" si="26"/>
        <v>-1.3000000000000007</v>
      </c>
    </row>
    <row r="35" spans="1:69">
      <c r="A35" s="8" t="s">
        <v>77</v>
      </c>
      <c r="B35" s="15">
        <f>'[3]13'!B37</f>
        <v>320</v>
      </c>
      <c r="C35" s="16">
        <f>'[3]13'!C37</f>
        <v>0</v>
      </c>
      <c r="D35" s="16">
        <f>'[3]13'!D37</f>
        <v>0</v>
      </c>
      <c r="E35" s="16">
        <f>'[3]13'!E37</f>
        <v>0</v>
      </c>
      <c r="F35" s="16">
        <f>'[3]13'!F37</f>
        <v>1010</v>
      </c>
      <c r="G35" s="16">
        <f>'[3]13'!G37</f>
        <v>0</v>
      </c>
      <c r="H35" s="17">
        <f t="shared" si="27"/>
        <v>1330</v>
      </c>
      <c r="I35" s="15">
        <f>'[3]13'!J37</f>
        <v>320</v>
      </c>
      <c r="J35" s="16">
        <f>'[3]13'!K37</f>
        <v>0</v>
      </c>
      <c r="K35" s="16">
        <f>'[3]13'!L37</f>
        <v>0</v>
      </c>
      <c r="L35" s="16">
        <f>'[3]13'!M37</f>
        <v>0</v>
      </c>
      <c r="M35" s="16">
        <f>'[3]13'!N37</f>
        <v>200</v>
      </c>
      <c r="N35" s="16">
        <f>'[3]13'!O37</f>
        <v>0</v>
      </c>
      <c r="O35" s="17">
        <f t="shared" si="28"/>
        <v>520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200</v>
      </c>
      <c r="V35" s="16">
        <f t="shared" si="29"/>
        <v>0</v>
      </c>
      <c r="W35" s="17">
        <f t="shared" si="30"/>
        <v>520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200</v>
      </c>
      <c r="AQ35" s="8">
        <f t="shared" si="31"/>
        <v>0</v>
      </c>
      <c r="AR35" s="8">
        <f t="shared" si="18"/>
        <v>456</v>
      </c>
      <c r="AT35" s="8">
        <v>30.7</v>
      </c>
      <c r="AU35" s="8">
        <v>30.7</v>
      </c>
      <c r="AW35" s="198">
        <v>32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32</v>
      </c>
      <c r="BD35" s="198">
        <v>32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32</v>
      </c>
      <c r="BL35" s="8">
        <f t="shared" si="21"/>
        <v>30.7</v>
      </c>
      <c r="BM35" s="8">
        <f t="shared" si="22"/>
        <v>30.7</v>
      </c>
      <c r="BN35" s="8">
        <f t="shared" si="23"/>
        <v>32</v>
      </c>
      <c r="BO35" s="8">
        <f t="shared" si="24"/>
        <v>32</v>
      </c>
      <c r="BP35" s="139">
        <f t="shared" si="25"/>
        <v>-1.3000000000000007</v>
      </c>
      <c r="BQ35" s="139">
        <f t="shared" si="26"/>
        <v>-1.3000000000000007</v>
      </c>
    </row>
    <row r="36" spans="1:69">
      <c r="A36" s="8" t="s">
        <v>78</v>
      </c>
      <c r="B36" s="15">
        <f>'[3]13'!B38</f>
        <v>320</v>
      </c>
      <c r="C36" s="16">
        <f>'[3]13'!C38</f>
        <v>0</v>
      </c>
      <c r="D36" s="16">
        <f>'[3]13'!D38</f>
        <v>0</v>
      </c>
      <c r="E36" s="16">
        <f>'[3]13'!E38</f>
        <v>0</v>
      </c>
      <c r="F36" s="16">
        <f>'[3]13'!F38</f>
        <v>1010</v>
      </c>
      <c r="G36" s="16">
        <f>'[3]13'!G38</f>
        <v>0</v>
      </c>
      <c r="H36" s="17">
        <f t="shared" si="27"/>
        <v>1330</v>
      </c>
      <c r="I36" s="15">
        <f>'[3]13'!J38</f>
        <v>320</v>
      </c>
      <c r="J36" s="16">
        <f>'[3]13'!K38</f>
        <v>0</v>
      </c>
      <c r="K36" s="16">
        <f>'[3]13'!L38</f>
        <v>0</v>
      </c>
      <c r="L36" s="16">
        <f>'[3]13'!M38</f>
        <v>0</v>
      </c>
      <c r="M36" s="16">
        <f>'[3]13'!N38</f>
        <v>200</v>
      </c>
      <c r="N36" s="16">
        <f>'[3]13'!O38</f>
        <v>0</v>
      </c>
      <c r="O36" s="17">
        <f t="shared" si="28"/>
        <v>520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200</v>
      </c>
      <c r="V36" s="16">
        <f t="shared" si="29"/>
        <v>0</v>
      </c>
      <c r="W36" s="17">
        <f t="shared" si="30"/>
        <v>520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200</v>
      </c>
      <c r="AQ36" s="8">
        <f t="shared" si="31"/>
        <v>0</v>
      </c>
      <c r="AR36" s="8">
        <f t="shared" si="18"/>
        <v>456</v>
      </c>
      <c r="AT36" s="8">
        <v>30.7</v>
      </c>
      <c r="AU36" s="8">
        <v>30.7</v>
      </c>
      <c r="AW36" s="198">
        <v>32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32</v>
      </c>
      <c r="BD36" s="198">
        <v>32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32</v>
      </c>
      <c r="BL36" s="8">
        <f t="shared" si="21"/>
        <v>30.7</v>
      </c>
      <c r="BM36" s="8">
        <f t="shared" si="22"/>
        <v>30.7</v>
      </c>
      <c r="BN36" s="8">
        <f t="shared" si="23"/>
        <v>32</v>
      </c>
      <c r="BO36" s="8">
        <f t="shared" si="24"/>
        <v>32</v>
      </c>
      <c r="BP36" s="139">
        <f t="shared" si="25"/>
        <v>-1.3000000000000007</v>
      </c>
      <c r="BQ36" s="139">
        <f t="shared" si="26"/>
        <v>-1.3000000000000007</v>
      </c>
    </row>
    <row r="37" spans="1:69">
      <c r="A37" s="8" t="s">
        <v>79</v>
      </c>
      <c r="B37" s="15">
        <f>'[3]13'!B39</f>
        <v>320</v>
      </c>
      <c r="C37" s="16">
        <f>'[3]13'!C39</f>
        <v>0</v>
      </c>
      <c r="D37" s="16">
        <f>'[3]13'!D39</f>
        <v>0</v>
      </c>
      <c r="E37" s="16">
        <f>'[3]13'!E39</f>
        <v>0</v>
      </c>
      <c r="F37" s="16">
        <f>'[3]13'!F39</f>
        <v>1010</v>
      </c>
      <c r="G37" s="16">
        <f>'[3]13'!G39</f>
        <v>0</v>
      </c>
      <c r="H37" s="17">
        <f t="shared" si="27"/>
        <v>1330</v>
      </c>
      <c r="I37" s="15">
        <f>'[3]13'!J39</f>
        <v>320</v>
      </c>
      <c r="J37" s="16">
        <f>'[3]13'!K39</f>
        <v>0</v>
      </c>
      <c r="K37" s="16">
        <f>'[3]13'!L39</f>
        <v>0</v>
      </c>
      <c r="L37" s="16">
        <f>'[3]13'!M39</f>
        <v>0</v>
      </c>
      <c r="M37" s="16">
        <f>'[3]13'!N39</f>
        <v>150</v>
      </c>
      <c r="N37" s="16">
        <f>'[3]13'!O39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150</v>
      </c>
      <c r="AQ37" s="8">
        <f t="shared" si="31"/>
        <v>0</v>
      </c>
      <c r="AR37" s="8">
        <f t="shared" si="18"/>
        <v>406</v>
      </c>
      <c r="AT37" s="8">
        <v>30.7</v>
      </c>
      <c r="AU37" s="8">
        <v>30.7</v>
      </c>
      <c r="AW37" s="198">
        <v>32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32</v>
      </c>
      <c r="BD37" s="198">
        <v>32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32</v>
      </c>
      <c r="BL37" s="8">
        <f t="shared" si="21"/>
        <v>30.7</v>
      </c>
      <c r="BM37" s="8">
        <f t="shared" si="22"/>
        <v>30.7</v>
      </c>
      <c r="BN37" s="8">
        <f t="shared" si="23"/>
        <v>32</v>
      </c>
      <c r="BO37" s="8">
        <f t="shared" si="24"/>
        <v>32</v>
      </c>
      <c r="BP37" s="139">
        <f t="shared" si="25"/>
        <v>-1.3000000000000007</v>
      </c>
      <c r="BQ37" s="139">
        <f t="shared" si="26"/>
        <v>-1.3000000000000007</v>
      </c>
    </row>
    <row r="38" spans="1:69">
      <c r="A38" s="8" t="s">
        <v>80</v>
      </c>
      <c r="B38" s="15">
        <f>'[3]13'!B40</f>
        <v>320</v>
      </c>
      <c r="C38" s="16">
        <f>'[3]13'!C40</f>
        <v>0</v>
      </c>
      <c r="D38" s="16">
        <f>'[3]13'!D40</f>
        <v>0</v>
      </c>
      <c r="E38" s="16">
        <f>'[3]13'!E40</f>
        <v>0</v>
      </c>
      <c r="F38" s="16">
        <f>'[3]13'!F40</f>
        <v>1010</v>
      </c>
      <c r="G38" s="16">
        <f>'[3]13'!G40</f>
        <v>0</v>
      </c>
      <c r="H38" s="17">
        <f t="shared" si="27"/>
        <v>1330</v>
      </c>
      <c r="I38" s="15">
        <f>'[3]13'!J40</f>
        <v>320</v>
      </c>
      <c r="J38" s="16">
        <f>'[3]13'!K40</f>
        <v>0</v>
      </c>
      <c r="K38" s="16">
        <f>'[3]13'!L40</f>
        <v>0</v>
      </c>
      <c r="L38" s="16">
        <f>'[3]13'!M40</f>
        <v>0</v>
      </c>
      <c r="M38" s="16">
        <f>'[3]13'!N40</f>
        <v>150</v>
      </c>
      <c r="N38" s="16">
        <f>'[3]13'!O40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150</v>
      </c>
      <c r="AQ38" s="8">
        <f t="shared" si="31"/>
        <v>0</v>
      </c>
      <c r="AR38" s="8">
        <f t="shared" si="18"/>
        <v>406</v>
      </c>
      <c r="AT38" s="8">
        <v>30.7</v>
      </c>
      <c r="AU38" s="8">
        <v>30.7</v>
      </c>
      <c r="AW38" s="198">
        <v>32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32</v>
      </c>
      <c r="BD38" s="198">
        <v>32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32</v>
      </c>
      <c r="BL38" s="8">
        <f t="shared" si="21"/>
        <v>30.7</v>
      </c>
      <c r="BM38" s="8">
        <f t="shared" si="22"/>
        <v>30.7</v>
      </c>
      <c r="BN38" s="8">
        <f t="shared" si="23"/>
        <v>32</v>
      </c>
      <c r="BO38" s="8">
        <f t="shared" si="24"/>
        <v>32</v>
      </c>
      <c r="BP38" s="139">
        <f t="shared" si="25"/>
        <v>-1.3000000000000007</v>
      </c>
      <c r="BQ38" s="139">
        <f t="shared" si="26"/>
        <v>-1.3000000000000007</v>
      </c>
    </row>
    <row r="39" spans="1:69">
      <c r="A39" s="8" t="s">
        <v>81</v>
      </c>
      <c r="B39" s="15">
        <f>'[3]13'!B41</f>
        <v>320</v>
      </c>
      <c r="C39" s="16">
        <f>'[3]13'!C41</f>
        <v>0</v>
      </c>
      <c r="D39" s="16">
        <f>'[3]13'!D41</f>
        <v>0</v>
      </c>
      <c r="E39" s="16">
        <f>'[3]13'!E41</f>
        <v>0</v>
      </c>
      <c r="F39" s="16">
        <f>'[3]13'!F41</f>
        <v>1010</v>
      </c>
      <c r="G39" s="16">
        <f>'[3]13'!G41</f>
        <v>0</v>
      </c>
      <c r="H39" s="17">
        <f t="shared" si="27"/>
        <v>1330</v>
      </c>
      <c r="I39" s="15">
        <f>'[3]13'!J41</f>
        <v>320</v>
      </c>
      <c r="J39" s="16">
        <f>'[3]13'!K41</f>
        <v>0</v>
      </c>
      <c r="K39" s="16">
        <f>'[3]13'!L41</f>
        <v>0</v>
      </c>
      <c r="L39" s="16">
        <f>'[3]13'!M41</f>
        <v>0</v>
      </c>
      <c r="M39" s="16">
        <f>'[3]13'!N41</f>
        <v>150</v>
      </c>
      <c r="N39" s="16">
        <f>'[3]13'!O41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150</v>
      </c>
      <c r="AQ39" s="8">
        <f t="shared" si="31"/>
        <v>0</v>
      </c>
      <c r="AR39" s="8">
        <f t="shared" si="18"/>
        <v>406</v>
      </c>
      <c r="AT39" s="8">
        <v>30.7</v>
      </c>
      <c r="AU39" s="8">
        <v>30.7</v>
      </c>
      <c r="AW39" s="198">
        <v>32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32</v>
      </c>
      <c r="BD39" s="198">
        <v>32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32</v>
      </c>
      <c r="BL39" s="8">
        <f t="shared" si="21"/>
        <v>30.7</v>
      </c>
      <c r="BM39" s="8">
        <f t="shared" si="22"/>
        <v>30.7</v>
      </c>
      <c r="BN39" s="8">
        <f t="shared" si="23"/>
        <v>32</v>
      </c>
      <c r="BO39" s="8">
        <f t="shared" si="24"/>
        <v>32</v>
      </c>
      <c r="BP39" s="139">
        <f t="shared" si="25"/>
        <v>-1.3000000000000007</v>
      </c>
      <c r="BQ39" s="139">
        <f t="shared" si="26"/>
        <v>-1.3000000000000007</v>
      </c>
    </row>
    <row r="40" spans="1:69">
      <c r="A40" s="8" t="s">
        <v>82</v>
      </c>
      <c r="B40" s="15">
        <f>'[3]13'!B42</f>
        <v>320</v>
      </c>
      <c r="C40" s="16">
        <f>'[3]13'!C42</f>
        <v>0</v>
      </c>
      <c r="D40" s="16">
        <f>'[3]13'!D42</f>
        <v>0</v>
      </c>
      <c r="E40" s="16">
        <f>'[3]13'!E42</f>
        <v>0</v>
      </c>
      <c r="F40" s="16">
        <f>'[3]13'!F42</f>
        <v>1010</v>
      </c>
      <c r="G40" s="16">
        <f>'[3]13'!G42</f>
        <v>0</v>
      </c>
      <c r="H40" s="17">
        <f t="shared" si="27"/>
        <v>1330</v>
      </c>
      <c r="I40" s="15">
        <f>'[3]13'!J42</f>
        <v>320</v>
      </c>
      <c r="J40" s="16">
        <f>'[3]13'!K42</f>
        <v>0</v>
      </c>
      <c r="K40" s="16">
        <f>'[3]13'!L42</f>
        <v>0</v>
      </c>
      <c r="L40" s="16">
        <f>'[3]13'!M42</f>
        <v>0</v>
      </c>
      <c r="M40" s="16">
        <f>'[3]13'!N42</f>
        <v>150</v>
      </c>
      <c r="N40" s="16">
        <f>'[3]13'!O42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150</v>
      </c>
      <c r="AQ40" s="8">
        <f t="shared" si="31"/>
        <v>0</v>
      </c>
      <c r="AR40" s="8">
        <f t="shared" si="18"/>
        <v>406</v>
      </c>
      <c r="AT40" s="8">
        <v>30.7</v>
      </c>
      <c r="AU40" s="8">
        <v>30.7</v>
      </c>
      <c r="AW40" s="198">
        <v>32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32</v>
      </c>
      <c r="BD40" s="198">
        <v>32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32</v>
      </c>
      <c r="BL40" s="8">
        <f t="shared" si="21"/>
        <v>30.7</v>
      </c>
      <c r="BM40" s="8">
        <f t="shared" si="22"/>
        <v>30.7</v>
      </c>
      <c r="BN40" s="8">
        <f t="shared" si="23"/>
        <v>32</v>
      </c>
      <c r="BO40" s="8">
        <f t="shared" si="24"/>
        <v>32</v>
      </c>
      <c r="BP40" s="139">
        <f t="shared" si="25"/>
        <v>-1.3000000000000007</v>
      </c>
      <c r="BQ40" s="139">
        <f t="shared" si="26"/>
        <v>-1.3000000000000007</v>
      </c>
    </row>
    <row r="41" spans="1:69">
      <c r="A41" s="8" t="s">
        <v>83</v>
      </c>
      <c r="B41" s="15">
        <f>'[3]13'!B43</f>
        <v>320</v>
      </c>
      <c r="C41" s="16">
        <f>'[3]13'!C43</f>
        <v>0</v>
      </c>
      <c r="D41" s="16">
        <f>'[3]13'!D43</f>
        <v>0</v>
      </c>
      <c r="E41" s="16">
        <f>'[3]13'!E43</f>
        <v>0</v>
      </c>
      <c r="F41" s="16">
        <f>'[3]13'!F43</f>
        <v>1010</v>
      </c>
      <c r="G41" s="16">
        <f>'[3]13'!G43</f>
        <v>0</v>
      </c>
      <c r="H41" s="17">
        <f t="shared" si="27"/>
        <v>1330</v>
      </c>
      <c r="I41" s="15">
        <f>'[3]13'!J43</f>
        <v>320</v>
      </c>
      <c r="J41" s="16">
        <f>'[3]13'!K43</f>
        <v>0</v>
      </c>
      <c r="K41" s="16">
        <f>'[3]13'!L43</f>
        <v>0</v>
      </c>
      <c r="L41" s="16">
        <f>'[3]13'!M43</f>
        <v>0</v>
      </c>
      <c r="M41" s="16">
        <f>'[3]13'!N43</f>
        <v>150</v>
      </c>
      <c r="N41" s="16">
        <f>'[3]13'!O43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150</v>
      </c>
      <c r="AQ41" s="8">
        <f t="shared" si="31"/>
        <v>0</v>
      </c>
      <c r="AR41" s="8">
        <f t="shared" si="18"/>
        <v>406</v>
      </c>
      <c r="AT41" s="8">
        <v>30.7</v>
      </c>
      <c r="AU41" s="8">
        <v>30.7</v>
      </c>
      <c r="AW41" s="198">
        <v>32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32</v>
      </c>
      <c r="BD41" s="198">
        <v>32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32</v>
      </c>
      <c r="BL41" s="8">
        <f t="shared" si="21"/>
        <v>30.7</v>
      </c>
      <c r="BM41" s="8">
        <f t="shared" si="22"/>
        <v>30.7</v>
      </c>
      <c r="BN41" s="8">
        <f t="shared" si="23"/>
        <v>32</v>
      </c>
      <c r="BO41" s="8">
        <f t="shared" si="24"/>
        <v>32</v>
      </c>
      <c r="BP41" s="139">
        <f t="shared" si="25"/>
        <v>-1.3000000000000007</v>
      </c>
      <c r="BQ41" s="139">
        <f t="shared" si="26"/>
        <v>-1.3000000000000007</v>
      </c>
    </row>
    <row r="42" spans="1:69">
      <c r="A42" s="8" t="s">
        <v>84</v>
      </c>
      <c r="B42" s="15">
        <f>'[3]13'!B44</f>
        <v>320</v>
      </c>
      <c r="C42" s="16">
        <f>'[3]13'!C44</f>
        <v>0</v>
      </c>
      <c r="D42" s="16">
        <f>'[3]13'!D44</f>
        <v>0</v>
      </c>
      <c r="E42" s="16">
        <f>'[3]13'!E44</f>
        <v>0</v>
      </c>
      <c r="F42" s="16">
        <f>'[3]13'!F44</f>
        <v>1010</v>
      </c>
      <c r="G42" s="16">
        <f>'[3]13'!G44</f>
        <v>0</v>
      </c>
      <c r="H42" s="17">
        <f t="shared" si="27"/>
        <v>1330</v>
      </c>
      <c r="I42" s="15">
        <f>'[3]13'!J44</f>
        <v>320</v>
      </c>
      <c r="J42" s="16">
        <f>'[3]13'!K44</f>
        <v>0</v>
      </c>
      <c r="K42" s="16">
        <f>'[3]13'!L44</f>
        <v>0</v>
      </c>
      <c r="L42" s="16">
        <f>'[3]13'!M44</f>
        <v>0</v>
      </c>
      <c r="M42" s="16">
        <f>'[3]13'!N44</f>
        <v>150</v>
      </c>
      <c r="N42" s="16">
        <f>'[3]13'!O44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150</v>
      </c>
      <c r="AQ42" s="8">
        <f t="shared" si="31"/>
        <v>0</v>
      </c>
      <c r="AR42" s="8">
        <f t="shared" si="18"/>
        <v>406</v>
      </c>
      <c r="AT42" s="8">
        <v>30.7</v>
      </c>
      <c r="AU42" s="8">
        <v>30.7</v>
      </c>
      <c r="AW42" s="198">
        <v>32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32</v>
      </c>
      <c r="BD42" s="198">
        <v>32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32</v>
      </c>
      <c r="BL42" s="8">
        <f t="shared" si="21"/>
        <v>30.7</v>
      </c>
      <c r="BM42" s="8">
        <f t="shared" si="22"/>
        <v>30.7</v>
      </c>
      <c r="BN42" s="8">
        <f t="shared" si="23"/>
        <v>32</v>
      </c>
      <c r="BO42" s="8">
        <f t="shared" si="24"/>
        <v>32</v>
      </c>
      <c r="BP42" s="139">
        <f t="shared" si="25"/>
        <v>-1.3000000000000007</v>
      </c>
      <c r="BQ42" s="139">
        <f t="shared" si="26"/>
        <v>-1.3000000000000007</v>
      </c>
    </row>
    <row r="43" spans="1:69">
      <c r="A43" s="8" t="s">
        <v>85</v>
      </c>
      <c r="B43" s="15">
        <f>'[3]13'!B45</f>
        <v>320</v>
      </c>
      <c r="C43" s="16">
        <f>'[3]13'!C45</f>
        <v>0</v>
      </c>
      <c r="D43" s="16">
        <f>'[3]13'!D45</f>
        <v>0</v>
      </c>
      <c r="E43" s="16">
        <f>'[3]13'!E45</f>
        <v>0</v>
      </c>
      <c r="F43" s="16">
        <f>'[3]13'!F45</f>
        <v>1010</v>
      </c>
      <c r="G43" s="16">
        <f>'[3]13'!G45</f>
        <v>0</v>
      </c>
      <c r="H43" s="17">
        <f t="shared" si="27"/>
        <v>1330</v>
      </c>
      <c r="I43" s="15">
        <f>'[3]13'!J45</f>
        <v>320</v>
      </c>
      <c r="J43" s="16">
        <f>'[3]13'!K45</f>
        <v>0</v>
      </c>
      <c r="K43" s="16">
        <f>'[3]13'!L45</f>
        <v>0</v>
      </c>
      <c r="L43" s="16">
        <f>'[3]13'!M45</f>
        <v>0</v>
      </c>
      <c r="M43" s="16">
        <f>'[3]13'!N45</f>
        <v>150</v>
      </c>
      <c r="N43" s="16">
        <f>'[3]13'!O45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150</v>
      </c>
      <c r="AQ43" s="8">
        <f t="shared" si="31"/>
        <v>0</v>
      </c>
      <c r="AR43" s="8">
        <f t="shared" si="18"/>
        <v>406</v>
      </c>
      <c r="AT43" s="8">
        <v>30.7</v>
      </c>
      <c r="AU43" s="8">
        <v>30.7</v>
      </c>
      <c r="AW43" s="198">
        <v>32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32</v>
      </c>
      <c r="BD43" s="198">
        <v>32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32</v>
      </c>
      <c r="BL43" s="8">
        <f t="shared" si="21"/>
        <v>30.7</v>
      </c>
      <c r="BM43" s="8">
        <f t="shared" si="22"/>
        <v>30.7</v>
      </c>
      <c r="BN43" s="8">
        <f t="shared" si="23"/>
        <v>32</v>
      </c>
      <c r="BO43" s="8">
        <f t="shared" si="24"/>
        <v>32</v>
      </c>
      <c r="BP43" s="139">
        <f t="shared" si="25"/>
        <v>-1.3000000000000007</v>
      </c>
      <c r="BQ43" s="139">
        <f t="shared" si="26"/>
        <v>-1.3000000000000007</v>
      </c>
    </row>
    <row r="44" spans="1:69">
      <c r="A44" s="8" t="s">
        <v>86</v>
      </c>
      <c r="B44" s="15">
        <f>'[3]13'!B46</f>
        <v>320</v>
      </c>
      <c r="C44" s="16">
        <f>'[3]13'!C46</f>
        <v>0</v>
      </c>
      <c r="D44" s="16">
        <f>'[3]13'!D46</f>
        <v>0</v>
      </c>
      <c r="E44" s="16">
        <f>'[3]13'!E46</f>
        <v>0</v>
      </c>
      <c r="F44" s="16">
        <f>'[3]13'!F46</f>
        <v>1010</v>
      </c>
      <c r="G44" s="16">
        <f>'[3]13'!G46</f>
        <v>0</v>
      </c>
      <c r="H44" s="17">
        <f t="shared" si="27"/>
        <v>1330</v>
      </c>
      <c r="I44" s="15">
        <f>'[3]13'!J46</f>
        <v>320</v>
      </c>
      <c r="J44" s="16">
        <f>'[3]13'!K46</f>
        <v>0</v>
      </c>
      <c r="K44" s="16">
        <f>'[3]13'!L46</f>
        <v>0</v>
      </c>
      <c r="L44" s="16">
        <f>'[3]13'!M46</f>
        <v>0</v>
      </c>
      <c r="M44" s="16">
        <f>'[3]13'!N46</f>
        <v>150</v>
      </c>
      <c r="N44" s="16">
        <f>'[3]13'!O46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150</v>
      </c>
      <c r="AQ44" s="8">
        <f t="shared" si="31"/>
        <v>0</v>
      </c>
      <c r="AR44" s="8">
        <f t="shared" si="18"/>
        <v>406</v>
      </c>
      <c r="AT44" s="8">
        <v>30.7</v>
      </c>
      <c r="AU44" s="8">
        <v>30.7</v>
      </c>
      <c r="AW44" s="198">
        <v>32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32</v>
      </c>
      <c r="BD44" s="198">
        <v>32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32</v>
      </c>
      <c r="BL44" s="8">
        <f t="shared" si="21"/>
        <v>30.7</v>
      </c>
      <c r="BM44" s="8">
        <f t="shared" si="22"/>
        <v>30.7</v>
      </c>
      <c r="BN44" s="8">
        <f t="shared" si="23"/>
        <v>32</v>
      </c>
      <c r="BO44" s="8">
        <f t="shared" si="24"/>
        <v>32</v>
      </c>
      <c r="BP44" s="139">
        <f t="shared" si="25"/>
        <v>-1.3000000000000007</v>
      </c>
      <c r="BQ44" s="139">
        <f t="shared" si="26"/>
        <v>-1.3000000000000007</v>
      </c>
    </row>
    <row r="45" spans="1:69">
      <c r="A45" s="8" t="s">
        <v>87</v>
      </c>
      <c r="B45" s="15">
        <f>'[3]13'!B47</f>
        <v>320</v>
      </c>
      <c r="C45" s="16">
        <f>'[3]13'!C47</f>
        <v>0</v>
      </c>
      <c r="D45" s="16">
        <f>'[3]13'!D47</f>
        <v>0</v>
      </c>
      <c r="E45" s="16">
        <f>'[3]13'!E47</f>
        <v>0</v>
      </c>
      <c r="F45" s="16">
        <f>'[3]13'!F47</f>
        <v>1010</v>
      </c>
      <c r="G45" s="16">
        <f>'[3]13'!G47</f>
        <v>0</v>
      </c>
      <c r="H45" s="17">
        <f t="shared" si="27"/>
        <v>1330</v>
      </c>
      <c r="I45" s="15">
        <f>'[3]13'!J47</f>
        <v>320</v>
      </c>
      <c r="J45" s="16">
        <f>'[3]13'!K47</f>
        <v>0</v>
      </c>
      <c r="K45" s="16">
        <f>'[3]13'!L47</f>
        <v>0</v>
      </c>
      <c r="L45" s="16">
        <f>'[3]13'!M47</f>
        <v>0</v>
      </c>
      <c r="M45" s="16">
        <f>'[3]13'!N47</f>
        <v>150</v>
      </c>
      <c r="N45" s="16">
        <f>'[3]13'!O47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150</v>
      </c>
      <c r="AQ45" s="8">
        <f t="shared" si="31"/>
        <v>0</v>
      </c>
      <c r="AR45" s="8">
        <f t="shared" si="18"/>
        <v>406</v>
      </c>
      <c r="AT45" s="8">
        <v>30.7</v>
      </c>
      <c r="AU45" s="8">
        <v>30.7</v>
      </c>
      <c r="AW45" s="198">
        <v>32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32</v>
      </c>
      <c r="BD45" s="198">
        <v>32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32</v>
      </c>
      <c r="BL45" s="8">
        <f t="shared" si="21"/>
        <v>30.7</v>
      </c>
      <c r="BM45" s="8">
        <f t="shared" si="22"/>
        <v>30.7</v>
      </c>
      <c r="BN45" s="8">
        <f t="shared" si="23"/>
        <v>32</v>
      </c>
      <c r="BO45" s="8">
        <f t="shared" si="24"/>
        <v>32</v>
      </c>
      <c r="BP45" s="139">
        <f t="shared" si="25"/>
        <v>-1.3000000000000007</v>
      </c>
      <c r="BQ45" s="139">
        <f t="shared" si="26"/>
        <v>-1.3000000000000007</v>
      </c>
    </row>
    <row r="46" spans="1:69">
      <c r="A46" s="8" t="s">
        <v>88</v>
      </c>
      <c r="B46" s="15">
        <f>'[3]13'!B48</f>
        <v>320</v>
      </c>
      <c r="C46" s="16">
        <f>'[3]13'!C48</f>
        <v>0</v>
      </c>
      <c r="D46" s="16">
        <f>'[3]13'!D48</f>
        <v>0</v>
      </c>
      <c r="E46" s="16">
        <f>'[3]13'!E48</f>
        <v>0</v>
      </c>
      <c r="F46" s="16">
        <f>'[3]13'!F48</f>
        <v>1010</v>
      </c>
      <c r="G46" s="16">
        <f>'[3]13'!G48</f>
        <v>0</v>
      </c>
      <c r="H46" s="17">
        <f t="shared" si="27"/>
        <v>1330</v>
      </c>
      <c r="I46" s="15">
        <f>'[3]13'!J48</f>
        <v>320</v>
      </c>
      <c r="J46" s="16">
        <f>'[3]13'!K48</f>
        <v>0</v>
      </c>
      <c r="K46" s="16">
        <f>'[3]13'!L48</f>
        <v>0</v>
      </c>
      <c r="L46" s="16">
        <f>'[3]13'!M48</f>
        <v>0</v>
      </c>
      <c r="M46" s="16">
        <f>'[3]13'!N48</f>
        <v>150</v>
      </c>
      <c r="N46" s="16">
        <f>'[3]13'!O48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150</v>
      </c>
      <c r="AQ46" s="8">
        <f t="shared" si="31"/>
        <v>0</v>
      </c>
      <c r="AR46" s="8">
        <f t="shared" si="18"/>
        <v>406</v>
      </c>
      <c r="AT46" s="8">
        <v>30.7</v>
      </c>
      <c r="AU46" s="8">
        <v>30.7</v>
      </c>
      <c r="AW46" s="198">
        <v>32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32</v>
      </c>
      <c r="BD46" s="198">
        <v>32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32</v>
      </c>
      <c r="BL46" s="8">
        <f t="shared" si="21"/>
        <v>30.7</v>
      </c>
      <c r="BM46" s="8">
        <f t="shared" si="22"/>
        <v>30.7</v>
      </c>
      <c r="BN46" s="8">
        <f t="shared" si="23"/>
        <v>32</v>
      </c>
      <c r="BO46" s="8">
        <f t="shared" si="24"/>
        <v>32</v>
      </c>
      <c r="BP46" s="139">
        <f t="shared" si="25"/>
        <v>-1.3000000000000007</v>
      </c>
      <c r="BQ46" s="139">
        <f t="shared" si="26"/>
        <v>-1.3000000000000007</v>
      </c>
    </row>
    <row r="47" spans="1:69">
      <c r="A47" s="8" t="s">
        <v>89</v>
      </c>
      <c r="B47" s="15">
        <f>'[3]13'!B49</f>
        <v>320</v>
      </c>
      <c r="C47" s="16">
        <f>'[3]13'!C49</f>
        <v>0</v>
      </c>
      <c r="D47" s="16">
        <f>'[3]13'!D49</f>
        <v>0</v>
      </c>
      <c r="E47" s="16">
        <f>'[3]13'!E49</f>
        <v>0</v>
      </c>
      <c r="F47" s="16">
        <f>'[3]13'!F49</f>
        <v>1010</v>
      </c>
      <c r="G47" s="16">
        <f>'[3]13'!G49</f>
        <v>0</v>
      </c>
      <c r="H47" s="17">
        <f t="shared" si="27"/>
        <v>1330</v>
      </c>
      <c r="I47" s="15">
        <f>'[3]13'!J49</f>
        <v>320</v>
      </c>
      <c r="J47" s="16">
        <f>'[3]13'!K49</f>
        <v>0</v>
      </c>
      <c r="K47" s="16">
        <f>'[3]13'!L49</f>
        <v>0</v>
      </c>
      <c r="L47" s="16">
        <f>'[3]13'!M49</f>
        <v>0</v>
      </c>
      <c r="M47" s="16">
        <f>'[3]13'!N49</f>
        <v>150</v>
      </c>
      <c r="N47" s="16">
        <f>'[3]13'!O49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406</v>
      </c>
      <c r="AT47" s="8">
        <v>30.7</v>
      </c>
      <c r="AU47" s="8">
        <v>30.7</v>
      </c>
      <c r="AW47" s="198">
        <v>32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32</v>
      </c>
      <c r="BD47" s="198">
        <v>32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32</v>
      </c>
      <c r="BL47" s="8">
        <f t="shared" si="21"/>
        <v>30.7</v>
      </c>
      <c r="BM47" s="8">
        <f t="shared" si="22"/>
        <v>30.7</v>
      </c>
      <c r="BN47" s="8">
        <f t="shared" si="23"/>
        <v>32</v>
      </c>
      <c r="BO47" s="8">
        <f t="shared" si="24"/>
        <v>32</v>
      </c>
      <c r="BP47" s="139">
        <f t="shared" si="25"/>
        <v>-1.3000000000000007</v>
      </c>
      <c r="BQ47" s="139">
        <f t="shared" si="26"/>
        <v>-1.3000000000000007</v>
      </c>
    </row>
    <row r="48" spans="1:69">
      <c r="A48" s="8" t="s">
        <v>90</v>
      </c>
      <c r="B48" s="15">
        <f>'[3]13'!B50</f>
        <v>320</v>
      </c>
      <c r="C48" s="16">
        <f>'[3]13'!C50</f>
        <v>0</v>
      </c>
      <c r="D48" s="16">
        <f>'[3]13'!D50</f>
        <v>0</v>
      </c>
      <c r="E48" s="16">
        <f>'[3]13'!E50</f>
        <v>0</v>
      </c>
      <c r="F48" s="16">
        <f>'[3]13'!F50</f>
        <v>1010</v>
      </c>
      <c r="G48" s="16">
        <f>'[3]13'!G50</f>
        <v>0</v>
      </c>
      <c r="H48" s="17">
        <f t="shared" si="27"/>
        <v>1330</v>
      </c>
      <c r="I48" s="15">
        <f>'[3]13'!J50</f>
        <v>320</v>
      </c>
      <c r="J48" s="16">
        <f>'[3]13'!K50</f>
        <v>0</v>
      </c>
      <c r="K48" s="16">
        <f>'[3]13'!L50</f>
        <v>0</v>
      </c>
      <c r="L48" s="16">
        <f>'[3]13'!M50</f>
        <v>0</v>
      </c>
      <c r="M48" s="16">
        <f>'[3]13'!N50</f>
        <v>150</v>
      </c>
      <c r="N48" s="16">
        <f>'[3]13'!O50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406</v>
      </c>
      <c r="AT48" s="8">
        <v>30.7</v>
      </c>
      <c r="AU48" s="8">
        <v>30.7</v>
      </c>
      <c r="AW48" s="198">
        <v>32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32</v>
      </c>
      <c r="BD48" s="198">
        <v>32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32</v>
      </c>
      <c r="BL48" s="8">
        <f t="shared" si="21"/>
        <v>30.7</v>
      </c>
      <c r="BM48" s="8">
        <f t="shared" si="22"/>
        <v>30.7</v>
      </c>
      <c r="BN48" s="8">
        <f t="shared" si="23"/>
        <v>32</v>
      </c>
      <c r="BO48" s="8">
        <f t="shared" si="24"/>
        <v>32</v>
      </c>
      <c r="BP48" s="139">
        <f t="shared" si="25"/>
        <v>-1.3000000000000007</v>
      </c>
      <c r="BQ48" s="139">
        <f t="shared" si="26"/>
        <v>-1.3000000000000007</v>
      </c>
    </row>
    <row r="49" spans="1:69">
      <c r="A49" s="8" t="s">
        <v>91</v>
      </c>
      <c r="B49" s="15">
        <f>'[3]13'!B51</f>
        <v>320</v>
      </c>
      <c r="C49" s="16">
        <f>'[3]13'!C51</f>
        <v>0</v>
      </c>
      <c r="D49" s="16">
        <f>'[3]13'!D51</f>
        <v>0</v>
      </c>
      <c r="E49" s="16">
        <f>'[3]13'!E51</f>
        <v>0</v>
      </c>
      <c r="F49" s="16">
        <f>'[3]13'!F51</f>
        <v>1010</v>
      </c>
      <c r="G49" s="16">
        <f>'[3]13'!G51</f>
        <v>0</v>
      </c>
      <c r="H49" s="17">
        <f t="shared" si="27"/>
        <v>1330</v>
      </c>
      <c r="I49" s="15">
        <f>'[3]13'!J51</f>
        <v>320</v>
      </c>
      <c r="J49" s="16">
        <f>'[3]13'!K51</f>
        <v>0</v>
      </c>
      <c r="K49" s="16">
        <f>'[3]13'!L51</f>
        <v>0</v>
      </c>
      <c r="L49" s="16">
        <f>'[3]13'!M51</f>
        <v>0</v>
      </c>
      <c r="M49" s="16">
        <f>'[3]13'!N51</f>
        <v>150</v>
      </c>
      <c r="N49" s="16">
        <f>'[3]13'!O51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406</v>
      </c>
      <c r="AT49" s="8">
        <v>30.7</v>
      </c>
      <c r="AU49" s="8">
        <v>30.7</v>
      </c>
      <c r="AW49" s="198">
        <v>32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32</v>
      </c>
      <c r="BD49" s="198">
        <v>32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32</v>
      </c>
      <c r="BL49" s="8">
        <f t="shared" si="21"/>
        <v>30.7</v>
      </c>
      <c r="BM49" s="8">
        <f t="shared" si="22"/>
        <v>30.7</v>
      </c>
      <c r="BN49" s="8">
        <f t="shared" si="23"/>
        <v>32</v>
      </c>
      <c r="BO49" s="8">
        <f t="shared" si="24"/>
        <v>32</v>
      </c>
      <c r="BP49" s="139">
        <f t="shared" si="25"/>
        <v>-1.3000000000000007</v>
      </c>
      <c r="BQ49" s="139">
        <f t="shared" si="26"/>
        <v>-1.3000000000000007</v>
      </c>
    </row>
    <row r="50" spans="1:69">
      <c r="A50" s="8" t="s">
        <v>92</v>
      </c>
      <c r="B50" s="15">
        <f>'[3]13'!B52</f>
        <v>320</v>
      </c>
      <c r="C50" s="16">
        <f>'[3]13'!C52</f>
        <v>0</v>
      </c>
      <c r="D50" s="16">
        <f>'[3]13'!D52</f>
        <v>0</v>
      </c>
      <c r="E50" s="16">
        <f>'[3]13'!E52</f>
        <v>0</v>
      </c>
      <c r="F50" s="16">
        <f>'[3]13'!F52</f>
        <v>1010</v>
      </c>
      <c r="G50" s="16">
        <f>'[3]13'!G52</f>
        <v>0</v>
      </c>
      <c r="H50" s="17">
        <f t="shared" si="27"/>
        <v>1330</v>
      </c>
      <c r="I50" s="15">
        <f>'[3]13'!J52</f>
        <v>320</v>
      </c>
      <c r="J50" s="16">
        <f>'[3]13'!K52</f>
        <v>0</v>
      </c>
      <c r="K50" s="16">
        <f>'[3]13'!L52</f>
        <v>0</v>
      </c>
      <c r="L50" s="16">
        <f>'[3]13'!M52</f>
        <v>0</v>
      </c>
      <c r="M50" s="16">
        <f>'[3]13'!N52</f>
        <v>150</v>
      </c>
      <c r="N50" s="16">
        <f>'[3]13'!O52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406</v>
      </c>
      <c r="AT50" s="8">
        <v>30.7</v>
      </c>
      <c r="AU50" s="8">
        <v>30.7</v>
      </c>
      <c r="AW50" s="198">
        <v>32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32</v>
      </c>
      <c r="BD50" s="198">
        <v>32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32</v>
      </c>
      <c r="BL50" s="8">
        <f t="shared" si="21"/>
        <v>30.7</v>
      </c>
      <c r="BM50" s="8">
        <f t="shared" si="22"/>
        <v>30.7</v>
      </c>
      <c r="BN50" s="8">
        <f t="shared" si="23"/>
        <v>32</v>
      </c>
      <c r="BO50" s="8">
        <f t="shared" si="24"/>
        <v>32</v>
      </c>
      <c r="BP50" s="139">
        <f t="shared" si="25"/>
        <v>-1.3000000000000007</v>
      </c>
      <c r="BQ50" s="139">
        <f t="shared" si="26"/>
        <v>-1.3000000000000007</v>
      </c>
    </row>
    <row r="51" spans="1:69">
      <c r="A51" s="8" t="s">
        <v>93</v>
      </c>
      <c r="B51" s="15">
        <f>'[3]13'!B53</f>
        <v>320</v>
      </c>
      <c r="C51" s="16">
        <f>'[3]13'!C53</f>
        <v>0</v>
      </c>
      <c r="D51" s="16">
        <f>'[3]13'!D53</f>
        <v>0</v>
      </c>
      <c r="E51" s="16">
        <f>'[3]13'!E53</f>
        <v>0</v>
      </c>
      <c r="F51" s="16">
        <f>'[3]13'!F53</f>
        <v>990</v>
      </c>
      <c r="G51" s="16">
        <f>'[3]13'!G53</f>
        <v>0</v>
      </c>
      <c r="H51" s="17">
        <f t="shared" si="27"/>
        <v>1310</v>
      </c>
      <c r="I51" s="15">
        <f>'[3]13'!J53</f>
        <v>320</v>
      </c>
      <c r="J51" s="16">
        <f>'[3]13'!K53</f>
        <v>0</v>
      </c>
      <c r="K51" s="16">
        <f>'[3]13'!L53</f>
        <v>0</v>
      </c>
      <c r="L51" s="16">
        <f>'[3]13'!M53</f>
        <v>0</v>
      </c>
      <c r="M51" s="16">
        <f>'[3]13'!N53</f>
        <v>150</v>
      </c>
      <c r="N51" s="16">
        <f>'[3]13'!O53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406</v>
      </c>
      <c r="AT51" s="8">
        <v>30.7</v>
      </c>
      <c r="AU51" s="8">
        <v>30.7</v>
      </c>
      <c r="AW51" s="198">
        <v>32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32</v>
      </c>
      <c r="BD51" s="198">
        <v>32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32</v>
      </c>
      <c r="BL51" s="8">
        <f t="shared" si="21"/>
        <v>30.7</v>
      </c>
      <c r="BM51" s="8">
        <f t="shared" si="22"/>
        <v>30.7</v>
      </c>
      <c r="BN51" s="8">
        <f t="shared" si="23"/>
        <v>32</v>
      </c>
      <c r="BO51" s="8">
        <f t="shared" si="24"/>
        <v>32</v>
      </c>
      <c r="BP51" s="139">
        <f t="shared" si="25"/>
        <v>-1.3000000000000007</v>
      </c>
      <c r="BQ51" s="139">
        <f t="shared" si="26"/>
        <v>-1.3000000000000007</v>
      </c>
    </row>
    <row r="52" spans="1:69">
      <c r="A52" s="8" t="s">
        <v>94</v>
      </c>
      <c r="B52" s="15">
        <f>'[3]13'!B54</f>
        <v>320</v>
      </c>
      <c r="C52" s="16">
        <f>'[3]13'!C54</f>
        <v>0</v>
      </c>
      <c r="D52" s="16">
        <f>'[3]13'!D54</f>
        <v>0</v>
      </c>
      <c r="E52" s="16">
        <f>'[3]13'!E54</f>
        <v>0</v>
      </c>
      <c r="F52" s="16">
        <f>'[3]13'!F54</f>
        <v>990</v>
      </c>
      <c r="G52" s="16">
        <f>'[3]13'!G54</f>
        <v>0</v>
      </c>
      <c r="H52" s="17">
        <f t="shared" si="27"/>
        <v>1310</v>
      </c>
      <c r="I52" s="15">
        <f>'[3]13'!J54</f>
        <v>320</v>
      </c>
      <c r="J52" s="16">
        <f>'[3]13'!K54</f>
        <v>0</v>
      </c>
      <c r="K52" s="16">
        <f>'[3]13'!L54</f>
        <v>0</v>
      </c>
      <c r="L52" s="16">
        <f>'[3]13'!M54</f>
        <v>0</v>
      </c>
      <c r="M52" s="16">
        <f>'[3]13'!N54</f>
        <v>150</v>
      </c>
      <c r="N52" s="16">
        <f>'[3]13'!O54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406</v>
      </c>
      <c r="AT52" s="8">
        <v>30.7</v>
      </c>
      <c r="AU52" s="8">
        <v>30.7</v>
      </c>
      <c r="AW52" s="198">
        <v>32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32</v>
      </c>
      <c r="BD52" s="198">
        <v>32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32</v>
      </c>
      <c r="BL52" s="8">
        <f t="shared" si="21"/>
        <v>30.7</v>
      </c>
      <c r="BM52" s="8">
        <f t="shared" si="22"/>
        <v>30.7</v>
      </c>
      <c r="BN52" s="8">
        <f t="shared" si="23"/>
        <v>32</v>
      </c>
      <c r="BO52" s="8">
        <f t="shared" si="24"/>
        <v>32</v>
      </c>
      <c r="BP52" s="139">
        <f t="shared" si="25"/>
        <v>-1.3000000000000007</v>
      </c>
      <c r="BQ52" s="139">
        <f t="shared" si="26"/>
        <v>-1.3000000000000007</v>
      </c>
    </row>
    <row r="53" spans="1:69">
      <c r="A53" s="8" t="s">
        <v>95</v>
      </c>
      <c r="B53" s="15">
        <f>'[3]13'!B55</f>
        <v>320</v>
      </c>
      <c r="C53" s="16">
        <f>'[3]13'!C55</f>
        <v>0</v>
      </c>
      <c r="D53" s="16">
        <f>'[3]13'!D55</f>
        <v>0</v>
      </c>
      <c r="E53" s="16">
        <f>'[3]13'!E55</f>
        <v>0</v>
      </c>
      <c r="F53" s="16">
        <f>'[3]13'!F55</f>
        <v>990</v>
      </c>
      <c r="G53" s="16">
        <f>'[3]13'!G55</f>
        <v>0</v>
      </c>
      <c r="H53" s="17">
        <f t="shared" si="27"/>
        <v>1310</v>
      </c>
      <c r="I53" s="15">
        <f>'[3]13'!J55</f>
        <v>320</v>
      </c>
      <c r="J53" s="16">
        <f>'[3]13'!K55</f>
        <v>0</v>
      </c>
      <c r="K53" s="16">
        <f>'[3]13'!L55</f>
        <v>0</v>
      </c>
      <c r="L53" s="16">
        <f>'[3]13'!M55</f>
        <v>0</v>
      </c>
      <c r="M53" s="16">
        <f>'[3]13'!N55</f>
        <v>150</v>
      </c>
      <c r="N53" s="16">
        <f>'[3]13'!O55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406</v>
      </c>
      <c r="AT53" s="8">
        <v>30.7</v>
      </c>
      <c r="AU53" s="8">
        <v>30.7</v>
      </c>
      <c r="AW53" s="198">
        <v>32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32</v>
      </c>
      <c r="BD53" s="198">
        <v>32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32</v>
      </c>
      <c r="BL53" s="8">
        <f t="shared" si="21"/>
        <v>30.7</v>
      </c>
      <c r="BM53" s="8">
        <f t="shared" si="22"/>
        <v>30.7</v>
      </c>
      <c r="BN53" s="8">
        <f t="shared" si="23"/>
        <v>32</v>
      </c>
      <c r="BO53" s="8">
        <f t="shared" si="24"/>
        <v>32</v>
      </c>
      <c r="BP53" s="139">
        <f t="shared" si="25"/>
        <v>-1.3000000000000007</v>
      </c>
      <c r="BQ53" s="139">
        <f t="shared" si="26"/>
        <v>-1.3000000000000007</v>
      </c>
    </row>
    <row r="54" spans="1:69">
      <c r="A54" s="8" t="s">
        <v>96</v>
      </c>
      <c r="B54" s="15">
        <f>'[3]13'!B56</f>
        <v>320</v>
      </c>
      <c r="C54" s="16">
        <f>'[3]13'!C56</f>
        <v>0</v>
      </c>
      <c r="D54" s="16">
        <f>'[3]13'!D56</f>
        <v>0</v>
      </c>
      <c r="E54" s="16">
        <f>'[3]13'!E56</f>
        <v>0</v>
      </c>
      <c r="F54" s="16">
        <f>'[3]13'!F56</f>
        <v>990</v>
      </c>
      <c r="G54" s="16">
        <f>'[3]13'!G56</f>
        <v>0</v>
      </c>
      <c r="H54" s="17">
        <f t="shared" si="27"/>
        <v>1310</v>
      </c>
      <c r="I54" s="15">
        <f>'[3]13'!J56</f>
        <v>320</v>
      </c>
      <c r="J54" s="16">
        <f>'[3]13'!K56</f>
        <v>0</v>
      </c>
      <c r="K54" s="16">
        <f>'[3]13'!L56</f>
        <v>0</v>
      </c>
      <c r="L54" s="16">
        <f>'[3]13'!M56</f>
        <v>0</v>
      </c>
      <c r="M54" s="16">
        <f>'[3]13'!N56</f>
        <v>150</v>
      </c>
      <c r="N54" s="16">
        <f>'[3]13'!O56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406</v>
      </c>
      <c r="AT54" s="8">
        <v>30.7</v>
      </c>
      <c r="AU54" s="8">
        <v>30.7</v>
      </c>
      <c r="AW54" s="198">
        <v>32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32</v>
      </c>
      <c r="BD54" s="198">
        <v>32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32</v>
      </c>
      <c r="BL54" s="8">
        <f t="shared" si="21"/>
        <v>30.7</v>
      </c>
      <c r="BM54" s="8">
        <f t="shared" si="22"/>
        <v>30.7</v>
      </c>
      <c r="BN54" s="8">
        <f t="shared" si="23"/>
        <v>32</v>
      </c>
      <c r="BO54" s="8">
        <f t="shared" si="24"/>
        <v>32</v>
      </c>
      <c r="BP54" s="139">
        <f t="shared" si="25"/>
        <v>-1.3000000000000007</v>
      </c>
      <c r="BQ54" s="139">
        <f t="shared" si="26"/>
        <v>-1.3000000000000007</v>
      </c>
    </row>
    <row r="55" spans="1:69">
      <c r="A55" s="8" t="s">
        <v>97</v>
      </c>
      <c r="B55" s="15">
        <f>'[3]13'!B57</f>
        <v>320</v>
      </c>
      <c r="C55" s="16">
        <f>'[3]13'!C57</f>
        <v>0</v>
      </c>
      <c r="D55" s="16">
        <f>'[3]13'!D57</f>
        <v>0</v>
      </c>
      <c r="E55" s="16">
        <f>'[3]13'!E57</f>
        <v>0</v>
      </c>
      <c r="F55" s="16">
        <f>'[3]13'!F57</f>
        <v>990</v>
      </c>
      <c r="G55" s="16">
        <f>'[3]13'!G57</f>
        <v>0</v>
      </c>
      <c r="H55" s="17">
        <f t="shared" si="27"/>
        <v>1310</v>
      </c>
      <c r="I55" s="15">
        <f>'[3]13'!J57</f>
        <v>320</v>
      </c>
      <c r="J55" s="16">
        <f>'[3]13'!K57</f>
        <v>0</v>
      </c>
      <c r="K55" s="16">
        <f>'[3]13'!L57</f>
        <v>0</v>
      </c>
      <c r="L55" s="16">
        <f>'[3]13'!M57</f>
        <v>0</v>
      </c>
      <c r="M55" s="16">
        <f>'[3]13'!N57</f>
        <v>150</v>
      </c>
      <c r="N55" s="16">
        <f>'[3]13'!O57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406</v>
      </c>
      <c r="AT55" s="8">
        <v>30.7</v>
      </c>
      <c r="AU55" s="8">
        <v>30.7</v>
      </c>
      <c r="AW55" s="198">
        <v>32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32</v>
      </c>
      <c r="BD55" s="198">
        <v>32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32</v>
      </c>
      <c r="BL55" s="8">
        <f t="shared" si="21"/>
        <v>30.7</v>
      </c>
      <c r="BM55" s="8">
        <f t="shared" si="22"/>
        <v>30.7</v>
      </c>
      <c r="BN55" s="8">
        <f t="shared" si="23"/>
        <v>32</v>
      </c>
      <c r="BO55" s="8">
        <f t="shared" si="24"/>
        <v>32</v>
      </c>
      <c r="BP55" s="139">
        <f t="shared" si="25"/>
        <v>-1.3000000000000007</v>
      </c>
      <c r="BQ55" s="139">
        <f t="shared" si="26"/>
        <v>-1.3000000000000007</v>
      </c>
    </row>
    <row r="56" spans="1:69">
      <c r="A56" s="8" t="s">
        <v>98</v>
      </c>
      <c r="B56" s="15">
        <f>'[3]13'!B58</f>
        <v>320</v>
      </c>
      <c r="C56" s="16">
        <f>'[3]13'!C58</f>
        <v>0</v>
      </c>
      <c r="D56" s="16">
        <f>'[3]13'!D58</f>
        <v>0</v>
      </c>
      <c r="E56" s="16">
        <f>'[3]13'!E58</f>
        <v>0</v>
      </c>
      <c r="F56" s="16">
        <f>'[3]13'!F58</f>
        <v>990</v>
      </c>
      <c r="G56" s="16">
        <f>'[3]13'!G58</f>
        <v>0</v>
      </c>
      <c r="H56" s="17">
        <f t="shared" si="27"/>
        <v>1310</v>
      </c>
      <c r="I56" s="15">
        <f>'[3]13'!J58</f>
        <v>320</v>
      </c>
      <c r="J56" s="16">
        <f>'[3]13'!K58</f>
        <v>0</v>
      </c>
      <c r="K56" s="16">
        <f>'[3]13'!L58</f>
        <v>0</v>
      </c>
      <c r="L56" s="16">
        <f>'[3]13'!M58</f>
        <v>0</v>
      </c>
      <c r="M56" s="16">
        <f>'[3]13'!N58</f>
        <v>150</v>
      </c>
      <c r="N56" s="16">
        <f>'[3]13'!O58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406</v>
      </c>
      <c r="AT56" s="8">
        <v>30.7</v>
      </c>
      <c r="AU56" s="8">
        <v>30.7</v>
      </c>
      <c r="AW56" s="198">
        <v>32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32</v>
      </c>
      <c r="BD56" s="198">
        <v>32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32</v>
      </c>
      <c r="BL56" s="8">
        <f t="shared" si="21"/>
        <v>30.7</v>
      </c>
      <c r="BM56" s="8">
        <f t="shared" si="22"/>
        <v>30.7</v>
      </c>
      <c r="BN56" s="8">
        <f t="shared" si="23"/>
        <v>32</v>
      </c>
      <c r="BO56" s="8">
        <f t="shared" si="24"/>
        <v>32</v>
      </c>
      <c r="BP56" s="139">
        <f t="shared" si="25"/>
        <v>-1.3000000000000007</v>
      </c>
      <c r="BQ56" s="139">
        <f t="shared" si="26"/>
        <v>-1.3000000000000007</v>
      </c>
    </row>
    <row r="57" spans="1:69">
      <c r="A57" s="8" t="s">
        <v>99</v>
      </c>
      <c r="B57" s="15">
        <f>'[3]13'!B59</f>
        <v>320</v>
      </c>
      <c r="C57" s="16">
        <f>'[3]13'!C59</f>
        <v>0</v>
      </c>
      <c r="D57" s="16">
        <f>'[3]13'!D59</f>
        <v>0</v>
      </c>
      <c r="E57" s="16">
        <f>'[3]13'!E59</f>
        <v>0</v>
      </c>
      <c r="F57" s="16">
        <f>'[3]13'!F59</f>
        <v>990</v>
      </c>
      <c r="G57" s="16">
        <f>'[3]13'!G59</f>
        <v>0</v>
      </c>
      <c r="H57" s="17">
        <f t="shared" si="27"/>
        <v>1310</v>
      </c>
      <c r="I57" s="15">
        <f>'[3]13'!J59</f>
        <v>320</v>
      </c>
      <c r="J57" s="16">
        <f>'[3]13'!K59</f>
        <v>0</v>
      </c>
      <c r="K57" s="16">
        <f>'[3]13'!L59</f>
        <v>0</v>
      </c>
      <c r="L57" s="16">
        <f>'[3]13'!M59</f>
        <v>0</v>
      </c>
      <c r="M57" s="16">
        <f>'[3]13'!N59</f>
        <v>150</v>
      </c>
      <c r="N57" s="16">
        <f>'[3]13'!O59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26.01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26.01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261.99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411.99</v>
      </c>
      <c r="AT57" s="8">
        <v>24.96</v>
      </c>
      <c r="AU57" s="8">
        <v>30.7</v>
      </c>
      <c r="AW57" s="198">
        <v>26.01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26.01</v>
      </c>
      <c r="BD57" s="198">
        <v>32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32</v>
      </c>
      <c r="BL57" s="8">
        <f t="shared" si="21"/>
        <v>24.96</v>
      </c>
      <c r="BM57" s="8">
        <f t="shared" si="22"/>
        <v>30.7</v>
      </c>
      <c r="BN57" s="8">
        <f t="shared" si="23"/>
        <v>26.01</v>
      </c>
      <c r="BO57" s="8">
        <f t="shared" si="24"/>
        <v>32</v>
      </c>
      <c r="BP57" s="139">
        <f t="shared" si="25"/>
        <v>-1.0500000000000007</v>
      </c>
      <c r="BQ57" s="139">
        <f t="shared" si="26"/>
        <v>-1.3000000000000007</v>
      </c>
    </row>
    <row r="58" spans="1:69">
      <c r="A58" s="8" t="s">
        <v>100</v>
      </c>
      <c r="B58" s="15">
        <f>'[3]13'!B60</f>
        <v>320</v>
      </c>
      <c r="C58" s="16">
        <f>'[3]13'!C60</f>
        <v>0</v>
      </c>
      <c r="D58" s="16">
        <f>'[3]13'!D60</f>
        <v>0</v>
      </c>
      <c r="E58" s="16">
        <f>'[3]13'!E60</f>
        <v>0</v>
      </c>
      <c r="F58" s="16">
        <f>'[3]13'!F60</f>
        <v>990</v>
      </c>
      <c r="G58" s="16">
        <f>'[3]13'!G60</f>
        <v>0</v>
      </c>
      <c r="H58" s="17">
        <f t="shared" si="27"/>
        <v>1310</v>
      </c>
      <c r="I58" s="15">
        <f>'[3]13'!J60</f>
        <v>320</v>
      </c>
      <c r="J58" s="16">
        <f>'[3]13'!K60</f>
        <v>0</v>
      </c>
      <c r="K58" s="16">
        <f>'[3]13'!L60</f>
        <v>0</v>
      </c>
      <c r="L58" s="16">
        <f>'[3]13'!M60</f>
        <v>0</v>
      </c>
      <c r="M58" s="16">
        <f>'[3]13'!N60</f>
        <v>150</v>
      </c>
      <c r="N58" s="16">
        <f>'[3]13'!O60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26.01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26.01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261.99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411.99</v>
      </c>
      <c r="AT58" s="8">
        <v>24.96</v>
      </c>
      <c r="AU58" s="8">
        <v>30.7</v>
      </c>
      <c r="AW58" s="198">
        <v>26.01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26.01</v>
      </c>
      <c r="BD58" s="198">
        <v>32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32</v>
      </c>
      <c r="BL58" s="8">
        <f t="shared" si="21"/>
        <v>24.96</v>
      </c>
      <c r="BM58" s="8">
        <f t="shared" si="22"/>
        <v>30.7</v>
      </c>
      <c r="BN58" s="8">
        <f t="shared" si="23"/>
        <v>26.01</v>
      </c>
      <c r="BO58" s="8">
        <f t="shared" si="24"/>
        <v>32</v>
      </c>
      <c r="BP58" s="139">
        <f t="shared" si="25"/>
        <v>-1.0500000000000007</v>
      </c>
      <c r="BQ58" s="139">
        <f t="shared" si="26"/>
        <v>-1.3000000000000007</v>
      </c>
    </row>
    <row r="59" spans="1:69">
      <c r="A59" s="8" t="s">
        <v>101</v>
      </c>
      <c r="B59" s="15">
        <f>'[3]13'!B61</f>
        <v>320</v>
      </c>
      <c r="C59" s="16">
        <f>'[3]13'!C61</f>
        <v>0</v>
      </c>
      <c r="D59" s="16">
        <f>'[3]13'!D61</f>
        <v>0</v>
      </c>
      <c r="E59" s="16">
        <f>'[3]13'!E61</f>
        <v>0</v>
      </c>
      <c r="F59" s="16">
        <f>'[3]13'!F61</f>
        <v>990</v>
      </c>
      <c r="G59" s="16">
        <f>'[3]13'!G61</f>
        <v>0</v>
      </c>
      <c r="H59" s="17">
        <f t="shared" si="27"/>
        <v>1310</v>
      </c>
      <c r="I59" s="15">
        <f>'[3]13'!J61</f>
        <v>320</v>
      </c>
      <c r="J59" s="16">
        <f>'[3]13'!K61</f>
        <v>0</v>
      </c>
      <c r="K59" s="16">
        <f>'[3]13'!L61</f>
        <v>0</v>
      </c>
      <c r="L59" s="16">
        <f>'[3]13'!M61</f>
        <v>0</v>
      </c>
      <c r="M59" s="16">
        <f>'[3]13'!N61</f>
        <v>150</v>
      </c>
      <c r="N59" s="16">
        <f>'[3]13'!O61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26.01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26.01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261.99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411.99</v>
      </c>
      <c r="AT59" s="8">
        <v>24.96</v>
      </c>
      <c r="AU59" s="8">
        <v>30.7</v>
      </c>
      <c r="AW59" s="198">
        <v>26.01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26.01</v>
      </c>
      <c r="BD59" s="198">
        <v>32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32</v>
      </c>
      <c r="BL59" s="8">
        <f t="shared" si="21"/>
        <v>24.96</v>
      </c>
      <c r="BM59" s="8">
        <f t="shared" si="22"/>
        <v>30.7</v>
      </c>
      <c r="BN59" s="8">
        <f t="shared" si="23"/>
        <v>26.01</v>
      </c>
      <c r="BO59" s="8">
        <f t="shared" si="24"/>
        <v>32</v>
      </c>
      <c r="BP59" s="139">
        <f t="shared" si="25"/>
        <v>-1.0500000000000007</v>
      </c>
      <c r="BQ59" s="139">
        <f t="shared" si="26"/>
        <v>-1.3000000000000007</v>
      </c>
    </row>
    <row r="60" spans="1:69">
      <c r="A60" s="8" t="s">
        <v>102</v>
      </c>
      <c r="B60" s="15">
        <f>'[3]13'!B62</f>
        <v>320</v>
      </c>
      <c r="C60" s="16">
        <f>'[3]13'!C62</f>
        <v>0</v>
      </c>
      <c r="D60" s="16">
        <f>'[3]13'!D62</f>
        <v>0</v>
      </c>
      <c r="E60" s="16">
        <f>'[3]13'!E62</f>
        <v>0</v>
      </c>
      <c r="F60" s="16">
        <f>'[3]13'!F62</f>
        <v>990</v>
      </c>
      <c r="G60" s="16">
        <f>'[3]13'!G62</f>
        <v>0</v>
      </c>
      <c r="H60" s="17">
        <f t="shared" si="27"/>
        <v>1310</v>
      </c>
      <c r="I60" s="15">
        <f>'[3]13'!J62</f>
        <v>320</v>
      </c>
      <c r="J60" s="16">
        <f>'[3]13'!K62</f>
        <v>0</v>
      </c>
      <c r="K60" s="16">
        <f>'[3]13'!L62</f>
        <v>0</v>
      </c>
      <c r="L60" s="16">
        <f>'[3]13'!M62</f>
        <v>0</v>
      </c>
      <c r="M60" s="16">
        <f>'[3]13'!N62</f>
        <v>150</v>
      </c>
      <c r="N60" s="16">
        <f>'[3]13'!O62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26.01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26.01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261.99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411.99</v>
      </c>
      <c r="AT60" s="8">
        <v>24.96</v>
      </c>
      <c r="AU60" s="8">
        <v>30.7</v>
      </c>
      <c r="AW60" s="198">
        <v>26.01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26.01</v>
      </c>
      <c r="BD60" s="198">
        <v>32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32</v>
      </c>
      <c r="BL60" s="8">
        <f t="shared" si="21"/>
        <v>24.96</v>
      </c>
      <c r="BM60" s="8">
        <f t="shared" si="22"/>
        <v>30.7</v>
      </c>
      <c r="BN60" s="8">
        <f t="shared" si="23"/>
        <v>26.01</v>
      </c>
      <c r="BO60" s="8">
        <f t="shared" si="24"/>
        <v>32</v>
      </c>
      <c r="BP60" s="139">
        <f t="shared" si="25"/>
        <v>-1.0500000000000007</v>
      </c>
      <c r="BQ60" s="139">
        <f t="shared" si="26"/>
        <v>-1.3000000000000007</v>
      </c>
    </row>
    <row r="61" spans="1:69">
      <c r="A61" s="8" t="s">
        <v>103</v>
      </c>
      <c r="B61" s="15">
        <f>'[3]13'!B63</f>
        <v>320</v>
      </c>
      <c r="C61" s="16">
        <f>'[3]13'!C63</f>
        <v>0</v>
      </c>
      <c r="D61" s="16">
        <f>'[3]13'!D63</f>
        <v>0</v>
      </c>
      <c r="E61" s="16">
        <f>'[3]13'!E63</f>
        <v>0</v>
      </c>
      <c r="F61" s="16">
        <f>'[3]13'!F63</f>
        <v>990</v>
      </c>
      <c r="G61" s="16">
        <f>'[3]13'!G63</f>
        <v>0</v>
      </c>
      <c r="H61" s="17">
        <f t="shared" si="27"/>
        <v>1310</v>
      </c>
      <c r="I61" s="15">
        <f>'[3]13'!J63</f>
        <v>320</v>
      </c>
      <c r="J61" s="16">
        <f>'[3]13'!K63</f>
        <v>0</v>
      </c>
      <c r="K61" s="16">
        <f>'[3]13'!L63</f>
        <v>0</v>
      </c>
      <c r="L61" s="16">
        <f>'[3]13'!M63</f>
        <v>0</v>
      </c>
      <c r="M61" s="16">
        <f>'[3]13'!N63</f>
        <v>150</v>
      </c>
      <c r="N61" s="16">
        <f>'[3]13'!O63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26.01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26.01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261.99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150</v>
      </c>
      <c r="AQ61" s="8">
        <f t="shared" si="34"/>
        <v>0</v>
      </c>
      <c r="AR61" s="8">
        <f t="shared" si="18"/>
        <v>411.99</v>
      </c>
      <c r="AT61" s="8">
        <v>24.96</v>
      </c>
      <c r="AU61" s="8">
        <v>30.7</v>
      </c>
      <c r="AW61" s="198">
        <v>26.01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26.01</v>
      </c>
      <c r="BD61" s="198">
        <v>32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32</v>
      </c>
      <c r="BL61" s="8">
        <f t="shared" si="21"/>
        <v>24.96</v>
      </c>
      <c r="BM61" s="8">
        <f t="shared" si="22"/>
        <v>30.7</v>
      </c>
      <c r="BN61" s="8">
        <f t="shared" si="23"/>
        <v>26.01</v>
      </c>
      <c r="BO61" s="8">
        <f t="shared" si="24"/>
        <v>32</v>
      </c>
      <c r="BP61" s="139">
        <f t="shared" si="25"/>
        <v>-1.0500000000000007</v>
      </c>
      <c r="BQ61" s="139">
        <f t="shared" si="26"/>
        <v>-1.3000000000000007</v>
      </c>
    </row>
    <row r="62" spans="1:69">
      <c r="A62" s="8" t="s">
        <v>104</v>
      </c>
      <c r="B62" s="15">
        <f>'[3]13'!B64</f>
        <v>320</v>
      </c>
      <c r="C62" s="16">
        <f>'[3]13'!C64</f>
        <v>0</v>
      </c>
      <c r="D62" s="16">
        <f>'[3]13'!D64</f>
        <v>0</v>
      </c>
      <c r="E62" s="16">
        <f>'[3]13'!E64</f>
        <v>0</v>
      </c>
      <c r="F62" s="16">
        <f>'[3]13'!F64</f>
        <v>990</v>
      </c>
      <c r="G62" s="16">
        <f>'[3]13'!G64</f>
        <v>0</v>
      </c>
      <c r="H62" s="17">
        <f t="shared" si="27"/>
        <v>1310</v>
      </c>
      <c r="I62" s="15">
        <f>'[3]13'!J64</f>
        <v>320</v>
      </c>
      <c r="J62" s="16">
        <f>'[3]13'!K64</f>
        <v>0</v>
      </c>
      <c r="K62" s="16">
        <f>'[3]13'!L64</f>
        <v>0</v>
      </c>
      <c r="L62" s="16">
        <f>'[3]13'!M64</f>
        <v>0</v>
      </c>
      <c r="M62" s="16">
        <f>'[3]13'!N64</f>
        <v>150</v>
      </c>
      <c r="N62" s="16">
        <f>'[3]13'!O64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26.01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26.01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261.99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150</v>
      </c>
      <c r="AQ62" s="8">
        <f t="shared" si="34"/>
        <v>0</v>
      </c>
      <c r="AR62" s="8">
        <f t="shared" si="18"/>
        <v>411.99</v>
      </c>
      <c r="AT62" s="8">
        <v>24.96</v>
      </c>
      <c r="AU62" s="8">
        <v>30.7</v>
      </c>
      <c r="AW62" s="198">
        <v>26.01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26.01</v>
      </c>
      <c r="BD62" s="198">
        <v>32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32</v>
      </c>
      <c r="BL62" s="8">
        <f t="shared" si="21"/>
        <v>24.96</v>
      </c>
      <c r="BM62" s="8">
        <f t="shared" si="22"/>
        <v>30.7</v>
      </c>
      <c r="BN62" s="8">
        <f t="shared" si="23"/>
        <v>26.01</v>
      </c>
      <c r="BO62" s="8">
        <f t="shared" si="24"/>
        <v>32</v>
      </c>
      <c r="BP62" s="139">
        <f t="shared" si="25"/>
        <v>-1.0500000000000007</v>
      </c>
      <c r="BQ62" s="139">
        <f t="shared" si="26"/>
        <v>-1.3000000000000007</v>
      </c>
    </row>
    <row r="63" spans="1:69">
      <c r="A63" s="8" t="s">
        <v>105</v>
      </c>
      <c r="B63" s="15">
        <f>'[3]13'!B65</f>
        <v>320</v>
      </c>
      <c r="C63" s="16">
        <f>'[3]13'!C65</f>
        <v>0</v>
      </c>
      <c r="D63" s="16">
        <f>'[3]13'!D65</f>
        <v>0</v>
      </c>
      <c r="E63" s="16">
        <f>'[3]13'!E65</f>
        <v>0</v>
      </c>
      <c r="F63" s="16">
        <f>'[3]13'!F65</f>
        <v>990</v>
      </c>
      <c r="G63" s="16">
        <f>'[3]13'!G65</f>
        <v>0</v>
      </c>
      <c r="H63" s="17">
        <f t="shared" si="27"/>
        <v>1310</v>
      </c>
      <c r="I63" s="15">
        <f>'[3]13'!J65</f>
        <v>320</v>
      </c>
      <c r="J63" s="16">
        <f>'[3]13'!K65</f>
        <v>0</v>
      </c>
      <c r="K63" s="16">
        <f>'[3]13'!L65</f>
        <v>0</v>
      </c>
      <c r="L63" s="16">
        <f>'[3]13'!M65</f>
        <v>0</v>
      </c>
      <c r="M63" s="16">
        <f>'[3]13'!N65</f>
        <v>150</v>
      </c>
      <c r="N63" s="16">
        <f>'[3]13'!O65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26.01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26.01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261.99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0</v>
      </c>
      <c r="AR63" s="8">
        <f t="shared" si="18"/>
        <v>411.99</v>
      </c>
      <c r="AT63" s="8">
        <v>24.96</v>
      </c>
      <c r="AU63" s="8">
        <v>30.7</v>
      </c>
      <c r="AW63" s="198">
        <v>26.01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26.01</v>
      </c>
      <c r="BD63" s="198">
        <v>32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32</v>
      </c>
      <c r="BL63" s="8">
        <f t="shared" si="21"/>
        <v>24.96</v>
      </c>
      <c r="BM63" s="8">
        <f t="shared" si="22"/>
        <v>30.7</v>
      </c>
      <c r="BN63" s="8">
        <f t="shared" si="23"/>
        <v>26.01</v>
      </c>
      <c r="BO63" s="8">
        <f t="shared" si="24"/>
        <v>32</v>
      </c>
      <c r="BP63" s="139">
        <f t="shared" si="25"/>
        <v>-1.0500000000000007</v>
      </c>
      <c r="BQ63" s="139">
        <f t="shared" si="26"/>
        <v>-1.3000000000000007</v>
      </c>
    </row>
    <row r="64" spans="1:69">
      <c r="A64" s="8" t="s">
        <v>106</v>
      </c>
      <c r="B64" s="15">
        <f>'[3]13'!B66</f>
        <v>320</v>
      </c>
      <c r="C64" s="16">
        <f>'[3]13'!C66</f>
        <v>0</v>
      </c>
      <c r="D64" s="16">
        <f>'[3]13'!D66</f>
        <v>0</v>
      </c>
      <c r="E64" s="16">
        <f>'[3]13'!E66</f>
        <v>0</v>
      </c>
      <c r="F64" s="16">
        <f>'[3]13'!F66</f>
        <v>990</v>
      </c>
      <c r="G64" s="16">
        <f>'[3]13'!G66</f>
        <v>0</v>
      </c>
      <c r="H64" s="17">
        <f t="shared" si="27"/>
        <v>1310</v>
      </c>
      <c r="I64" s="15">
        <f>'[3]13'!J66</f>
        <v>320</v>
      </c>
      <c r="J64" s="16">
        <f>'[3]13'!K66</f>
        <v>0</v>
      </c>
      <c r="K64" s="16">
        <f>'[3]13'!L66</f>
        <v>0</v>
      </c>
      <c r="L64" s="16">
        <f>'[3]13'!M66</f>
        <v>0</v>
      </c>
      <c r="M64" s="16">
        <f>'[3]13'!N66</f>
        <v>150</v>
      </c>
      <c r="N64" s="16">
        <f>'[3]13'!O66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26.01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26.01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261.99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</v>
      </c>
      <c r="AQ64" s="8">
        <f t="shared" si="34"/>
        <v>0</v>
      </c>
      <c r="AR64" s="8">
        <f t="shared" si="18"/>
        <v>411.99</v>
      </c>
      <c r="AT64" s="8">
        <v>24.96</v>
      </c>
      <c r="AU64" s="8">
        <v>30.7</v>
      </c>
      <c r="AW64" s="198">
        <v>26.01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26.01</v>
      </c>
      <c r="BD64" s="198">
        <v>32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32</v>
      </c>
      <c r="BL64" s="8">
        <f t="shared" si="21"/>
        <v>24.96</v>
      </c>
      <c r="BM64" s="8">
        <f t="shared" si="22"/>
        <v>30.7</v>
      </c>
      <c r="BN64" s="8">
        <f t="shared" si="23"/>
        <v>26.01</v>
      </c>
      <c r="BO64" s="8">
        <f t="shared" si="24"/>
        <v>32</v>
      </c>
      <c r="BP64" s="139">
        <f t="shared" si="25"/>
        <v>-1.0500000000000007</v>
      </c>
      <c r="BQ64" s="139">
        <f t="shared" si="26"/>
        <v>-1.3000000000000007</v>
      </c>
    </row>
    <row r="65" spans="1:69">
      <c r="A65" s="8" t="s">
        <v>107</v>
      </c>
      <c r="B65" s="15">
        <f>'[3]13'!B67</f>
        <v>320</v>
      </c>
      <c r="C65" s="16">
        <f>'[3]13'!C67</f>
        <v>0</v>
      </c>
      <c r="D65" s="16">
        <f>'[3]13'!D67</f>
        <v>0</v>
      </c>
      <c r="E65" s="16">
        <f>'[3]13'!E67</f>
        <v>0</v>
      </c>
      <c r="F65" s="16">
        <f>'[3]13'!F67</f>
        <v>990</v>
      </c>
      <c r="G65" s="16">
        <f>'[3]13'!G67</f>
        <v>0</v>
      </c>
      <c r="H65" s="17">
        <f t="shared" si="27"/>
        <v>1310</v>
      </c>
      <c r="I65" s="15">
        <f>'[3]13'!J67</f>
        <v>320</v>
      </c>
      <c r="J65" s="16">
        <f>'[3]13'!K67</f>
        <v>0</v>
      </c>
      <c r="K65" s="16">
        <f>'[3]13'!L67</f>
        <v>0</v>
      </c>
      <c r="L65" s="16">
        <f>'[3]13'!M67</f>
        <v>0</v>
      </c>
      <c r="M65" s="16">
        <f>'[3]13'!N67</f>
        <v>150</v>
      </c>
      <c r="N65" s="16">
        <f>'[3]13'!O67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26.01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26.01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261.99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</v>
      </c>
      <c r="AQ65" s="8">
        <f t="shared" si="34"/>
        <v>0</v>
      </c>
      <c r="AR65" s="8">
        <f t="shared" si="18"/>
        <v>411.99</v>
      </c>
      <c r="AT65" s="8">
        <v>24.96</v>
      </c>
      <c r="AU65" s="8">
        <v>30.7</v>
      </c>
      <c r="AW65" s="198">
        <v>26.01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26.01</v>
      </c>
      <c r="BD65" s="198">
        <v>32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32</v>
      </c>
      <c r="BL65" s="8">
        <f t="shared" si="21"/>
        <v>24.96</v>
      </c>
      <c r="BM65" s="8">
        <f t="shared" si="22"/>
        <v>30.7</v>
      </c>
      <c r="BN65" s="8">
        <f t="shared" si="23"/>
        <v>26.01</v>
      </c>
      <c r="BO65" s="8">
        <f t="shared" si="24"/>
        <v>32</v>
      </c>
      <c r="BP65" s="139">
        <f t="shared" si="25"/>
        <v>-1.0500000000000007</v>
      </c>
      <c r="BQ65" s="139">
        <f t="shared" si="26"/>
        <v>-1.3000000000000007</v>
      </c>
    </row>
    <row r="66" spans="1:69">
      <c r="A66" s="8" t="s">
        <v>108</v>
      </c>
      <c r="B66" s="15">
        <f>'[3]13'!B68</f>
        <v>320</v>
      </c>
      <c r="C66" s="16">
        <f>'[3]13'!C68</f>
        <v>0</v>
      </c>
      <c r="D66" s="16">
        <f>'[3]13'!D68</f>
        <v>0</v>
      </c>
      <c r="E66" s="16">
        <f>'[3]13'!E68</f>
        <v>0</v>
      </c>
      <c r="F66" s="16">
        <f>'[3]13'!F68</f>
        <v>990</v>
      </c>
      <c r="G66" s="16">
        <f>'[3]13'!G68</f>
        <v>0</v>
      </c>
      <c r="H66" s="17">
        <f t="shared" si="27"/>
        <v>1310</v>
      </c>
      <c r="I66" s="15">
        <f>'[3]13'!J68</f>
        <v>320</v>
      </c>
      <c r="J66" s="16">
        <f>'[3]13'!K68</f>
        <v>0</v>
      </c>
      <c r="K66" s="16">
        <f>'[3]13'!L68</f>
        <v>0</v>
      </c>
      <c r="L66" s="16">
        <f>'[3]13'!M68</f>
        <v>0</v>
      </c>
      <c r="M66" s="16">
        <f>'[3]13'!N68</f>
        <v>150</v>
      </c>
      <c r="N66" s="16">
        <f>'[3]13'!O68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26.01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26.01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261.99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150</v>
      </c>
      <c r="AQ66" s="8">
        <f t="shared" si="34"/>
        <v>0</v>
      </c>
      <c r="AR66" s="8">
        <f t="shared" si="18"/>
        <v>411.99</v>
      </c>
      <c r="AT66" s="8">
        <v>24.96</v>
      </c>
      <c r="AU66" s="8">
        <v>30.7</v>
      </c>
      <c r="AW66" s="198">
        <v>26.01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26.01</v>
      </c>
      <c r="BD66" s="198">
        <v>32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32</v>
      </c>
      <c r="BL66" s="8">
        <f t="shared" si="21"/>
        <v>24.96</v>
      </c>
      <c r="BM66" s="8">
        <f t="shared" si="22"/>
        <v>30.7</v>
      </c>
      <c r="BN66" s="8">
        <f t="shared" si="23"/>
        <v>26.01</v>
      </c>
      <c r="BO66" s="8">
        <f t="shared" si="24"/>
        <v>32</v>
      </c>
      <c r="BP66" s="139">
        <f t="shared" si="25"/>
        <v>-1.0500000000000007</v>
      </c>
      <c r="BQ66" s="139">
        <f t="shared" si="26"/>
        <v>-1.3000000000000007</v>
      </c>
    </row>
    <row r="67" spans="1:69">
      <c r="A67" s="8" t="s">
        <v>109</v>
      </c>
      <c r="B67" s="15">
        <f>'[3]13'!B69</f>
        <v>320</v>
      </c>
      <c r="C67" s="16">
        <f>'[3]13'!C69</f>
        <v>0</v>
      </c>
      <c r="D67" s="16">
        <f>'[3]13'!D69</f>
        <v>0</v>
      </c>
      <c r="E67" s="16">
        <f>'[3]13'!E69</f>
        <v>0</v>
      </c>
      <c r="F67" s="16">
        <f>'[3]13'!F69</f>
        <v>990</v>
      </c>
      <c r="G67" s="16">
        <f>'[3]13'!G69</f>
        <v>0</v>
      </c>
      <c r="H67" s="17">
        <f t="shared" si="27"/>
        <v>1310</v>
      </c>
      <c r="I67" s="15">
        <f>'[3]13'!J69</f>
        <v>320</v>
      </c>
      <c r="J67" s="16">
        <f>'[3]13'!K69</f>
        <v>0</v>
      </c>
      <c r="K67" s="16">
        <f>'[3]13'!L69</f>
        <v>0</v>
      </c>
      <c r="L67" s="16">
        <f>'[3]13'!M69</f>
        <v>0</v>
      </c>
      <c r="M67" s="16">
        <f>'[3]13'!N69</f>
        <v>150</v>
      </c>
      <c r="N67" s="16">
        <f>'[3]13'!O69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26.01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26.01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261.99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150</v>
      </c>
      <c r="AQ67" s="8">
        <f t="shared" si="34"/>
        <v>0</v>
      </c>
      <c r="AR67" s="8">
        <f t="shared" si="18"/>
        <v>411.99</v>
      </c>
      <c r="AT67" s="8">
        <v>24.96</v>
      </c>
      <c r="AU67" s="8">
        <v>30.7</v>
      </c>
      <c r="AW67" s="198">
        <v>26.01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26.01</v>
      </c>
      <c r="BD67" s="198">
        <v>32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32</v>
      </c>
      <c r="BL67" s="8">
        <f t="shared" si="21"/>
        <v>24.96</v>
      </c>
      <c r="BM67" s="8">
        <f t="shared" si="22"/>
        <v>30.7</v>
      </c>
      <c r="BN67" s="8">
        <f t="shared" si="23"/>
        <v>26.01</v>
      </c>
      <c r="BO67" s="8">
        <f t="shared" si="24"/>
        <v>32</v>
      </c>
      <c r="BP67" s="139">
        <f t="shared" si="25"/>
        <v>-1.0500000000000007</v>
      </c>
      <c r="BQ67" s="139">
        <f t="shared" si="26"/>
        <v>-1.3000000000000007</v>
      </c>
    </row>
    <row r="68" spans="1:69">
      <c r="A68" s="8" t="s">
        <v>110</v>
      </c>
      <c r="B68" s="15">
        <f>'[3]13'!B70</f>
        <v>320</v>
      </c>
      <c r="C68" s="16">
        <f>'[3]13'!C70</f>
        <v>0</v>
      </c>
      <c r="D68" s="16">
        <f>'[3]13'!D70</f>
        <v>0</v>
      </c>
      <c r="E68" s="16">
        <f>'[3]13'!E70</f>
        <v>0</v>
      </c>
      <c r="F68" s="16">
        <f>'[3]13'!F70</f>
        <v>990</v>
      </c>
      <c r="G68" s="16">
        <f>'[3]13'!G70</f>
        <v>0</v>
      </c>
      <c r="H68" s="17">
        <f t="shared" si="27"/>
        <v>1310</v>
      </c>
      <c r="I68" s="15">
        <f>'[3]13'!J70</f>
        <v>320</v>
      </c>
      <c r="J68" s="16">
        <f>'[3]13'!K70</f>
        <v>0</v>
      </c>
      <c r="K68" s="16">
        <f>'[3]13'!L70</f>
        <v>0</v>
      </c>
      <c r="L68" s="16">
        <f>'[3]13'!M70</f>
        <v>0</v>
      </c>
      <c r="M68" s="16">
        <f>'[3]13'!N70</f>
        <v>200</v>
      </c>
      <c r="N68" s="16">
        <f>'[3]13'!O70</f>
        <v>0</v>
      </c>
      <c r="O68" s="17">
        <f t="shared" si="28"/>
        <v>520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200</v>
      </c>
      <c r="V68" s="16">
        <f t="shared" si="32"/>
        <v>0</v>
      </c>
      <c r="W68" s="17">
        <f t="shared" si="30"/>
        <v>520</v>
      </c>
      <c r="X68" s="8">
        <f t="shared" ref="X68:X98" si="36">AW68</f>
        <v>26.01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26.01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261.99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200</v>
      </c>
      <c r="AQ68" s="8">
        <f t="shared" si="34"/>
        <v>0</v>
      </c>
      <c r="AR68" s="8">
        <f t="shared" ref="AR68:AR98" si="50">SUM(AL68:AQ68)</f>
        <v>461.99</v>
      </c>
      <c r="AT68" s="8">
        <v>24.96</v>
      </c>
      <c r="AU68" s="8">
        <v>30.7</v>
      </c>
      <c r="AW68" s="198">
        <v>26.01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26.01</v>
      </c>
      <c r="BD68" s="198">
        <v>32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32</v>
      </c>
      <c r="BL68" s="8">
        <f t="shared" ref="BL68:BL98" si="53">AT68</f>
        <v>24.96</v>
      </c>
      <c r="BM68" s="8">
        <f t="shared" ref="BM68:BM98" si="54">AU68</f>
        <v>30.7</v>
      </c>
      <c r="BN68" s="8">
        <f t="shared" ref="BN68:BN98" si="55">BC68</f>
        <v>26.01</v>
      </c>
      <c r="BO68" s="8">
        <f t="shared" ref="BO68:BO98" si="56">BJ68</f>
        <v>32</v>
      </c>
      <c r="BP68" s="139">
        <f t="shared" ref="BP68:BP98" si="57">BL68-BN68</f>
        <v>-1.0500000000000007</v>
      </c>
      <c r="BQ68" s="139">
        <f t="shared" ref="BQ68:BQ98" si="58">BM68-BO68</f>
        <v>-1.3000000000000007</v>
      </c>
    </row>
    <row r="69" spans="1:69">
      <c r="A69" s="8" t="s">
        <v>111</v>
      </c>
      <c r="B69" s="15">
        <f>'[3]13'!B71</f>
        <v>320</v>
      </c>
      <c r="C69" s="16">
        <f>'[3]13'!C71</f>
        <v>0</v>
      </c>
      <c r="D69" s="16">
        <f>'[3]13'!D71</f>
        <v>0</v>
      </c>
      <c r="E69" s="16">
        <f>'[3]13'!E71</f>
        <v>0</v>
      </c>
      <c r="F69" s="16">
        <f>'[3]13'!F71</f>
        <v>990</v>
      </c>
      <c r="G69" s="16">
        <f>'[3]13'!G71</f>
        <v>0</v>
      </c>
      <c r="H69" s="17">
        <f t="shared" ref="H69:H98" si="59">SUM(B69:G69)</f>
        <v>1310</v>
      </c>
      <c r="I69" s="15">
        <f>'[3]13'!J71</f>
        <v>320</v>
      </c>
      <c r="J69" s="16">
        <f>'[3]13'!K71</f>
        <v>0</v>
      </c>
      <c r="K69" s="16">
        <f>'[3]13'!L71</f>
        <v>0</v>
      </c>
      <c r="L69" s="16">
        <f>'[3]13'!M71</f>
        <v>0</v>
      </c>
      <c r="M69" s="16">
        <f>'[3]13'!N71</f>
        <v>250</v>
      </c>
      <c r="N69" s="16">
        <f>'[3]13'!O71</f>
        <v>0</v>
      </c>
      <c r="O69" s="17">
        <f t="shared" ref="O69:O98" si="60">SUM(I69:N69)</f>
        <v>570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250</v>
      </c>
      <c r="V69" s="16">
        <f t="shared" si="32"/>
        <v>0</v>
      </c>
      <c r="W69" s="17">
        <f t="shared" ref="W69:W98" si="61">SUM(Q69:V69)</f>
        <v>570</v>
      </c>
      <c r="X69" s="8">
        <f t="shared" si="36"/>
        <v>26.01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26.01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261.99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250</v>
      </c>
      <c r="AQ69" s="8">
        <f t="shared" si="34"/>
        <v>0</v>
      </c>
      <c r="AR69" s="8">
        <f t="shared" si="50"/>
        <v>511.99</v>
      </c>
      <c r="AT69" s="8">
        <v>24.96</v>
      </c>
      <c r="AU69" s="8">
        <v>30.7</v>
      </c>
      <c r="AW69" s="198">
        <v>26.01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26.01</v>
      </c>
      <c r="BD69" s="198">
        <v>32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32</v>
      </c>
      <c r="BL69" s="8">
        <f t="shared" si="53"/>
        <v>24.96</v>
      </c>
      <c r="BM69" s="8">
        <f t="shared" si="54"/>
        <v>30.7</v>
      </c>
      <c r="BN69" s="8">
        <f t="shared" si="55"/>
        <v>26.01</v>
      </c>
      <c r="BO69" s="8">
        <f t="shared" si="56"/>
        <v>32</v>
      </c>
      <c r="BP69" s="139">
        <f t="shared" si="57"/>
        <v>-1.0500000000000007</v>
      </c>
      <c r="BQ69" s="139">
        <f t="shared" si="58"/>
        <v>-1.3000000000000007</v>
      </c>
    </row>
    <row r="70" spans="1:69">
      <c r="A70" s="8" t="s">
        <v>112</v>
      </c>
      <c r="B70" s="15">
        <f>'[3]13'!B72</f>
        <v>320</v>
      </c>
      <c r="C70" s="16">
        <f>'[3]13'!C72</f>
        <v>0</v>
      </c>
      <c r="D70" s="16">
        <f>'[3]13'!D72</f>
        <v>0</v>
      </c>
      <c r="E70" s="16">
        <f>'[3]13'!E72</f>
        <v>0</v>
      </c>
      <c r="F70" s="16">
        <f>'[3]13'!F72</f>
        <v>990</v>
      </c>
      <c r="G70" s="16">
        <f>'[3]13'!G72</f>
        <v>0</v>
      </c>
      <c r="H70" s="17">
        <f t="shared" si="59"/>
        <v>1310</v>
      </c>
      <c r="I70" s="15">
        <f>'[3]13'!J72</f>
        <v>320</v>
      </c>
      <c r="J70" s="16">
        <f>'[3]13'!K72</f>
        <v>0</v>
      </c>
      <c r="K70" s="16">
        <f>'[3]13'!L72</f>
        <v>0</v>
      </c>
      <c r="L70" s="16">
        <f>'[3]13'!M72</f>
        <v>0</v>
      </c>
      <c r="M70" s="16">
        <f>'[3]13'!N72</f>
        <v>320</v>
      </c>
      <c r="N70" s="16">
        <f>'[3]13'!O72</f>
        <v>0</v>
      </c>
      <c r="O70" s="17">
        <f t="shared" si="60"/>
        <v>640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320</v>
      </c>
      <c r="V70" s="16">
        <f t="shared" si="32"/>
        <v>0</v>
      </c>
      <c r="W70" s="17">
        <f t="shared" si="61"/>
        <v>640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320</v>
      </c>
      <c r="AQ70" s="8">
        <f t="shared" si="34"/>
        <v>0</v>
      </c>
      <c r="AR70" s="8">
        <f t="shared" si="50"/>
        <v>576</v>
      </c>
      <c r="AT70" s="8">
        <v>30.7</v>
      </c>
      <c r="AU70" s="8">
        <v>30.7</v>
      </c>
      <c r="AW70" s="198">
        <v>32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32</v>
      </c>
      <c r="BD70" s="198">
        <v>32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32</v>
      </c>
      <c r="BL70" s="8">
        <f t="shared" si="53"/>
        <v>30.7</v>
      </c>
      <c r="BM70" s="8">
        <f t="shared" si="54"/>
        <v>30.7</v>
      </c>
      <c r="BN70" s="8">
        <f t="shared" si="55"/>
        <v>32</v>
      </c>
      <c r="BO70" s="8">
        <f t="shared" si="56"/>
        <v>32</v>
      </c>
      <c r="BP70" s="139">
        <f t="shared" si="57"/>
        <v>-1.3000000000000007</v>
      </c>
      <c r="BQ70" s="139">
        <f t="shared" si="58"/>
        <v>-1.3000000000000007</v>
      </c>
    </row>
    <row r="71" spans="1:69">
      <c r="A71" s="8" t="s">
        <v>113</v>
      </c>
      <c r="B71" s="15">
        <f>'[3]13'!B73</f>
        <v>320</v>
      </c>
      <c r="C71" s="16">
        <f>'[3]13'!C73</f>
        <v>0</v>
      </c>
      <c r="D71" s="16">
        <f>'[3]13'!D73</f>
        <v>0</v>
      </c>
      <c r="E71" s="16">
        <f>'[3]13'!E73</f>
        <v>0</v>
      </c>
      <c r="F71" s="16">
        <f>'[3]13'!F73</f>
        <v>990</v>
      </c>
      <c r="G71" s="16">
        <f>'[3]13'!G73</f>
        <v>0</v>
      </c>
      <c r="H71" s="17">
        <f t="shared" si="59"/>
        <v>1310</v>
      </c>
      <c r="I71" s="15">
        <f>'[3]13'!J73</f>
        <v>320</v>
      </c>
      <c r="J71" s="16">
        <f>'[3]13'!K73</f>
        <v>0</v>
      </c>
      <c r="K71" s="16">
        <f>'[3]13'!L73</f>
        <v>0</v>
      </c>
      <c r="L71" s="16">
        <f>'[3]13'!M73</f>
        <v>0</v>
      </c>
      <c r="M71" s="16">
        <f>'[3]13'!N73</f>
        <v>320</v>
      </c>
      <c r="N71" s="16">
        <f>'[3]13'!O73</f>
        <v>0</v>
      </c>
      <c r="O71" s="17">
        <f t="shared" si="60"/>
        <v>640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320</v>
      </c>
      <c r="V71" s="16">
        <f t="shared" si="32"/>
        <v>0</v>
      </c>
      <c r="W71" s="17">
        <f t="shared" si="61"/>
        <v>640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320</v>
      </c>
      <c r="AQ71" s="8">
        <f t="shared" si="34"/>
        <v>0</v>
      </c>
      <c r="AR71" s="8">
        <f t="shared" si="50"/>
        <v>576</v>
      </c>
      <c r="AT71" s="8">
        <v>30.7</v>
      </c>
      <c r="AU71" s="8">
        <v>30.7</v>
      </c>
      <c r="AW71" s="198">
        <v>32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32</v>
      </c>
      <c r="BD71" s="198">
        <v>32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32</v>
      </c>
      <c r="BL71" s="8">
        <f t="shared" si="53"/>
        <v>30.7</v>
      </c>
      <c r="BM71" s="8">
        <f t="shared" si="54"/>
        <v>30.7</v>
      </c>
      <c r="BN71" s="8">
        <f t="shared" si="55"/>
        <v>32</v>
      </c>
      <c r="BO71" s="8">
        <f t="shared" si="56"/>
        <v>32</v>
      </c>
      <c r="BP71" s="139">
        <f t="shared" si="57"/>
        <v>-1.3000000000000007</v>
      </c>
      <c r="BQ71" s="139">
        <f t="shared" si="58"/>
        <v>-1.3000000000000007</v>
      </c>
    </row>
    <row r="72" spans="1:69">
      <c r="A72" s="8" t="s">
        <v>114</v>
      </c>
      <c r="B72" s="15">
        <f>'[3]13'!B74</f>
        <v>320</v>
      </c>
      <c r="C72" s="16">
        <f>'[3]13'!C74</f>
        <v>0</v>
      </c>
      <c r="D72" s="16">
        <f>'[3]13'!D74</f>
        <v>0</v>
      </c>
      <c r="E72" s="16">
        <f>'[3]13'!E74</f>
        <v>0</v>
      </c>
      <c r="F72" s="16">
        <f>'[3]13'!F74</f>
        <v>990</v>
      </c>
      <c r="G72" s="16">
        <f>'[3]13'!G74</f>
        <v>0</v>
      </c>
      <c r="H72" s="17">
        <f t="shared" si="59"/>
        <v>1310</v>
      </c>
      <c r="I72" s="15">
        <f>'[3]13'!J74</f>
        <v>320</v>
      </c>
      <c r="J72" s="16">
        <f>'[3]13'!K74</f>
        <v>0</v>
      </c>
      <c r="K72" s="16">
        <f>'[3]13'!L74</f>
        <v>0</v>
      </c>
      <c r="L72" s="16">
        <f>'[3]13'!M74</f>
        <v>0</v>
      </c>
      <c r="M72" s="16">
        <f>'[3]13'!N74</f>
        <v>320</v>
      </c>
      <c r="N72" s="16">
        <f>'[3]13'!O74</f>
        <v>0</v>
      </c>
      <c r="O72" s="17">
        <f t="shared" si="60"/>
        <v>640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320</v>
      </c>
      <c r="V72" s="16">
        <f t="shared" si="32"/>
        <v>0</v>
      </c>
      <c r="W72" s="17">
        <f t="shared" si="61"/>
        <v>640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320</v>
      </c>
      <c r="AQ72" s="8">
        <f t="shared" si="34"/>
        <v>0</v>
      </c>
      <c r="AR72" s="8">
        <f t="shared" si="50"/>
        <v>576</v>
      </c>
      <c r="AT72" s="8">
        <v>30.7</v>
      </c>
      <c r="AU72" s="8">
        <v>30.7</v>
      </c>
      <c r="AW72" s="198">
        <v>32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32</v>
      </c>
      <c r="BD72" s="198">
        <v>32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32</v>
      </c>
      <c r="BL72" s="8">
        <f t="shared" si="53"/>
        <v>30.7</v>
      </c>
      <c r="BM72" s="8">
        <f t="shared" si="54"/>
        <v>30.7</v>
      </c>
      <c r="BN72" s="8">
        <f t="shared" si="55"/>
        <v>32</v>
      </c>
      <c r="BO72" s="8">
        <f t="shared" si="56"/>
        <v>32</v>
      </c>
      <c r="BP72" s="139">
        <f t="shared" si="57"/>
        <v>-1.3000000000000007</v>
      </c>
      <c r="BQ72" s="139">
        <f t="shared" si="58"/>
        <v>-1.3000000000000007</v>
      </c>
    </row>
    <row r="73" spans="1:69">
      <c r="A73" s="8" t="s">
        <v>115</v>
      </c>
      <c r="B73" s="15">
        <f>'[3]13'!B75</f>
        <v>320</v>
      </c>
      <c r="C73" s="16">
        <f>'[3]13'!C75</f>
        <v>0</v>
      </c>
      <c r="D73" s="16">
        <f>'[3]13'!D75</f>
        <v>0</v>
      </c>
      <c r="E73" s="16">
        <f>'[3]13'!E75</f>
        <v>0</v>
      </c>
      <c r="F73" s="16">
        <f>'[3]13'!F75</f>
        <v>990</v>
      </c>
      <c r="G73" s="16">
        <f>'[3]13'!G75</f>
        <v>0</v>
      </c>
      <c r="H73" s="17">
        <f t="shared" si="59"/>
        <v>1310</v>
      </c>
      <c r="I73" s="15">
        <f>'[3]13'!J75</f>
        <v>320</v>
      </c>
      <c r="J73" s="16">
        <f>'[3]13'!K75</f>
        <v>0</v>
      </c>
      <c r="K73" s="16">
        <f>'[3]13'!L75</f>
        <v>0</v>
      </c>
      <c r="L73" s="16">
        <f>'[3]13'!M75</f>
        <v>0</v>
      </c>
      <c r="M73" s="16">
        <f>'[3]13'!N75</f>
        <v>320</v>
      </c>
      <c r="N73" s="16">
        <f>'[3]13'!O75</f>
        <v>0</v>
      </c>
      <c r="O73" s="17">
        <f t="shared" si="60"/>
        <v>640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320</v>
      </c>
      <c r="V73" s="16">
        <f t="shared" si="32"/>
        <v>0</v>
      </c>
      <c r="W73" s="17">
        <f t="shared" si="61"/>
        <v>640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320</v>
      </c>
      <c r="AQ73" s="8">
        <f t="shared" si="34"/>
        <v>0</v>
      </c>
      <c r="AR73" s="8">
        <f t="shared" si="50"/>
        <v>576</v>
      </c>
      <c r="AT73" s="8">
        <v>30.7</v>
      </c>
      <c r="AU73" s="8">
        <v>30.7</v>
      </c>
      <c r="AW73" s="198">
        <v>32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32</v>
      </c>
      <c r="BD73" s="198">
        <v>32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32</v>
      </c>
      <c r="BL73" s="8">
        <f t="shared" si="53"/>
        <v>30.7</v>
      </c>
      <c r="BM73" s="8">
        <f t="shared" si="54"/>
        <v>30.7</v>
      </c>
      <c r="BN73" s="8">
        <f t="shared" si="55"/>
        <v>32</v>
      </c>
      <c r="BO73" s="8">
        <f t="shared" si="56"/>
        <v>32</v>
      </c>
      <c r="BP73" s="139">
        <f t="shared" si="57"/>
        <v>-1.3000000000000007</v>
      </c>
      <c r="BQ73" s="139">
        <f t="shared" si="58"/>
        <v>-1.3000000000000007</v>
      </c>
    </row>
    <row r="74" spans="1:69">
      <c r="A74" s="8" t="s">
        <v>116</v>
      </c>
      <c r="B74" s="15">
        <f>'[3]13'!B76</f>
        <v>320</v>
      </c>
      <c r="C74" s="16">
        <f>'[3]13'!C76</f>
        <v>0</v>
      </c>
      <c r="D74" s="16">
        <f>'[3]13'!D76</f>
        <v>0</v>
      </c>
      <c r="E74" s="16">
        <f>'[3]13'!E76</f>
        <v>0</v>
      </c>
      <c r="F74" s="16">
        <f>'[3]13'!F76</f>
        <v>990</v>
      </c>
      <c r="G74" s="16">
        <f>'[3]13'!G76</f>
        <v>0</v>
      </c>
      <c r="H74" s="17">
        <f t="shared" si="59"/>
        <v>1310</v>
      </c>
      <c r="I74" s="15">
        <f>'[3]13'!J76</f>
        <v>320</v>
      </c>
      <c r="J74" s="16">
        <f>'[3]13'!K76</f>
        <v>0</v>
      </c>
      <c r="K74" s="16">
        <f>'[3]13'!L76</f>
        <v>0</v>
      </c>
      <c r="L74" s="16">
        <f>'[3]13'!M76</f>
        <v>0</v>
      </c>
      <c r="M74" s="16">
        <f>'[3]13'!N76</f>
        <v>320</v>
      </c>
      <c r="N74" s="16">
        <f>'[3]13'!O76</f>
        <v>0</v>
      </c>
      <c r="O74" s="17">
        <f t="shared" si="60"/>
        <v>640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320</v>
      </c>
      <c r="V74" s="16">
        <f t="shared" si="32"/>
        <v>0</v>
      </c>
      <c r="W74" s="17">
        <f t="shared" si="61"/>
        <v>640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320</v>
      </c>
      <c r="AQ74" s="8">
        <f t="shared" si="34"/>
        <v>0</v>
      </c>
      <c r="AR74" s="8">
        <f t="shared" si="50"/>
        <v>576</v>
      </c>
      <c r="AT74" s="8">
        <v>30.7</v>
      </c>
      <c r="AU74" s="8">
        <v>30.7</v>
      </c>
      <c r="AW74" s="198">
        <v>32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32</v>
      </c>
      <c r="BD74" s="198">
        <v>32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32</v>
      </c>
      <c r="BL74" s="8">
        <f t="shared" si="53"/>
        <v>30.7</v>
      </c>
      <c r="BM74" s="8">
        <f t="shared" si="54"/>
        <v>30.7</v>
      </c>
      <c r="BN74" s="8">
        <f t="shared" si="55"/>
        <v>32</v>
      </c>
      <c r="BO74" s="8">
        <f t="shared" si="56"/>
        <v>32</v>
      </c>
      <c r="BP74" s="139">
        <f t="shared" si="57"/>
        <v>-1.3000000000000007</v>
      </c>
      <c r="BQ74" s="139">
        <f t="shared" si="58"/>
        <v>-1.3000000000000007</v>
      </c>
    </row>
    <row r="75" spans="1:69">
      <c r="A75" s="8" t="s">
        <v>117</v>
      </c>
      <c r="B75" s="15">
        <f>'[3]13'!B77</f>
        <v>320</v>
      </c>
      <c r="C75" s="16">
        <f>'[3]13'!C77</f>
        <v>0</v>
      </c>
      <c r="D75" s="16">
        <f>'[3]13'!D77</f>
        <v>0</v>
      </c>
      <c r="E75" s="16">
        <f>'[3]13'!E77</f>
        <v>0</v>
      </c>
      <c r="F75" s="16">
        <f>'[3]13'!F77</f>
        <v>1010</v>
      </c>
      <c r="G75" s="16">
        <f>'[3]13'!G77</f>
        <v>0</v>
      </c>
      <c r="H75" s="17">
        <f t="shared" si="59"/>
        <v>1330</v>
      </c>
      <c r="I75" s="15">
        <f>'[3]13'!J77</f>
        <v>320</v>
      </c>
      <c r="J75" s="16">
        <f>'[3]13'!K77</f>
        <v>0</v>
      </c>
      <c r="K75" s="16">
        <f>'[3]13'!L77</f>
        <v>0</v>
      </c>
      <c r="L75" s="16">
        <f>'[3]13'!M77</f>
        <v>0</v>
      </c>
      <c r="M75" s="16">
        <f>'[3]13'!N77</f>
        <v>320</v>
      </c>
      <c r="N75" s="16">
        <f>'[3]13'!O77</f>
        <v>0</v>
      </c>
      <c r="O75" s="17">
        <f t="shared" si="60"/>
        <v>640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320</v>
      </c>
      <c r="V75" s="16">
        <f t="shared" si="32"/>
        <v>0</v>
      </c>
      <c r="W75" s="17">
        <f t="shared" si="61"/>
        <v>640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320</v>
      </c>
      <c r="AQ75" s="8">
        <f t="shared" si="34"/>
        <v>0</v>
      </c>
      <c r="AR75" s="8">
        <f t="shared" si="50"/>
        <v>576</v>
      </c>
      <c r="AT75" s="8">
        <v>30.7</v>
      </c>
      <c r="AU75" s="8">
        <v>30.7</v>
      </c>
      <c r="AW75" s="198">
        <v>32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32</v>
      </c>
      <c r="BD75" s="198">
        <v>32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32</v>
      </c>
      <c r="BL75" s="8">
        <f t="shared" si="53"/>
        <v>30.7</v>
      </c>
      <c r="BM75" s="8">
        <f t="shared" si="54"/>
        <v>30.7</v>
      </c>
      <c r="BN75" s="8">
        <f t="shared" si="55"/>
        <v>32</v>
      </c>
      <c r="BO75" s="8">
        <f t="shared" si="56"/>
        <v>32</v>
      </c>
      <c r="BP75" s="139">
        <f t="shared" si="57"/>
        <v>-1.3000000000000007</v>
      </c>
      <c r="BQ75" s="139">
        <f t="shared" si="58"/>
        <v>-1.3000000000000007</v>
      </c>
    </row>
    <row r="76" spans="1:69">
      <c r="A76" s="8" t="s">
        <v>118</v>
      </c>
      <c r="B76" s="15">
        <f>'[3]13'!B78</f>
        <v>320</v>
      </c>
      <c r="C76" s="16">
        <f>'[3]13'!C78</f>
        <v>0</v>
      </c>
      <c r="D76" s="16">
        <f>'[3]13'!D78</f>
        <v>0</v>
      </c>
      <c r="E76" s="16">
        <f>'[3]13'!E78</f>
        <v>0</v>
      </c>
      <c r="F76" s="16">
        <f>'[3]13'!F78</f>
        <v>1010</v>
      </c>
      <c r="G76" s="16">
        <f>'[3]13'!G78</f>
        <v>0</v>
      </c>
      <c r="H76" s="17">
        <f t="shared" si="59"/>
        <v>1330</v>
      </c>
      <c r="I76" s="15">
        <f>'[3]13'!J78</f>
        <v>320</v>
      </c>
      <c r="J76" s="16">
        <f>'[3]13'!K78</f>
        <v>0</v>
      </c>
      <c r="K76" s="16">
        <f>'[3]13'!L78</f>
        <v>0</v>
      </c>
      <c r="L76" s="16">
        <f>'[3]13'!M78</f>
        <v>0</v>
      </c>
      <c r="M76" s="16">
        <f>'[3]13'!N78</f>
        <v>320</v>
      </c>
      <c r="N76" s="16">
        <f>'[3]13'!O78</f>
        <v>0</v>
      </c>
      <c r="O76" s="17">
        <f t="shared" si="60"/>
        <v>640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320</v>
      </c>
      <c r="V76" s="16">
        <f t="shared" si="32"/>
        <v>0</v>
      </c>
      <c r="W76" s="17">
        <f t="shared" si="61"/>
        <v>640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320</v>
      </c>
      <c r="AQ76" s="8">
        <f t="shared" si="34"/>
        <v>0</v>
      </c>
      <c r="AR76" s="8">
        <f t="shared" si="50"/>
        <v>576</v>
      </c>
      <c r="AT76" s="8">
        <v>30.7</v>
      </c>
      <c r="AU76" s="8">
        <v>30.7</v>
      </c>
      <c r="AW76" s="198">
        <v>32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32</v>
      </c>
      <c r="BD76" s="198">
        <v>32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32</v>
      </c>
      <c r="BL76" s="8">
        <f t="shared" si="53"/>
        <v>30.7</v>
      </c>
      <c r="BM76" s="8">
        <f t="shared" si="54"/>
        <v>30.7</v>
      </c>
      <c r="BN76" s="8">
        <f t="shared" si="55"/>
        <v>32</v>
      </c>
      <c r="BO76" s="8">
        <f t="shared" si="56"/>
        <v>32</v>
      </c>
      <c r="BP76" s="139">
        <f t="shared" si="57"/>
        <v>-1.3000000000000007</v>
      </c>
      <c r="BQ76" s="139">
        <f t="shared" si="58"/>
        <v>-1.3000000000000007</v>
      </c>
    </row>
    <row r="77" spans="1:69">
      <c r="A77" s="8" t="s">
        <v>119</v>
      </c>
      <c r="B77" s="15">
        <f>'[3]13'!B79</f>
        <v>320</v>
      </c>
      <c r="C77" s="16">
        <f>'[3]13'!C79</f>
        <v>0</v>
      </c>
      <c r="D77" s="16">
        <f>'[3]13'!D79</f>
        <v>0</v>
      </c>
      <c r="E77" s="16">
        <f>'[3]13'!E79</f>
        <v>0</v>
      </c>
      <c r="F77" s="16">
        <f>'[3]13'!F79</f>
        <v>1010</v>
      </c>
      <c r="G77" s="16">
        <f>'[3]13'!G79</f>
        <v>0</v>
      </c>
      <c r="H77" s="17">
        <f t="shared" si="59"/>
        <v>1330</v>
      </c>
      <c r="I77" s="15">
        <f>'[3]13'!J79</f>
        <v>320</v>
      </c>
      <c r="J77" s="16">
        <f>'[3]13'!K79</f>
        <v>0</v>
      </c>
      <c r="K77" s="16">
        <f>'[3]13'!L79</f>
        <v>0</v>
      </c>
      <c r="L77" s="16">
        <f>'[3]13'!M79</f>
        <v>0</v>
      </c>
      <c r="M77" s="16">
        <f>'[3]13'!N79</f>
        <v>320</v>
      </c>
      <c r="N77" s="16">
        <f>'[3]13'!O79</f>
        <v>0</v>
      </c>
      <c r="O77" s="17">
        <f t="shared" si="60"/>
        <v>640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320</v>
      </c>
      <c r="V77" s="16">
        <f t="shared" si="32"/>
        <v>0</v>
      </c>
      <c r="W77" s="17">
        <f t="shared" si="61"/>
        <v>640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320</v>
      </c>
      <c r="AQ77" s="8">
        <f t="shared" si="34"/>
        <v>0</v>
      </c>
      <c r="AR77" s="8">
        <f t="shared" si="50"/>
        <v>576</v>
      </c>
      <c r="AT77" s="8">
        <v>30.7</v>
      </c>
      <c r="AU77" s="8">
        <v>30.7</v>
      </c>
      <c r="AW77" s="198">
        <v>32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32</v>
      </c>
      <c r="BD77" s="198">
        <v>32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32</v>
      </c>
      <c r="BL77" s="8">
        <f t="shared" si="53"/>
        <v>30.7</v>
      </c>
      <c r="BM77" s="8">
        <f t="shared" si="54"/>
        <v>30.7</v>
      </c>
      <c r="BN77" s="8">
        <f t="shared" si="55"/>
        <v>32</v>
      </c>
      <c r="BO77" s="8">
        <f t="shared" si="56"/>
        <v>32</v>
      </c>
      <c r="BP77" s="139">
        <f t="shared" si="57"/>
        <v>-1.3000000000000007</v>
      </c>
      <c r="BQ77" s="139">
        <f t="shared" si="58"/>
        <v>-1.3000000000000007</v>
      </c>
    </row>
    <row r="78" spans="1:69">
      <c r="A78" s="8" t="s">
        <v>120</v>
      </c>
      <c r="B78" s="15">
        <f>'[3]13'!B80</f>
        <v>320</v>
      </c>
      <c r="C78" s="16">
        <f>'[3]13'!C80</f>
        <v>0</v>
      </c>
      <c r="D78" s="16">
        <f>'[3]13'!D80</f>
        <v>0</v>
      </c>
      <c r="E78" s="16">
        <f>'[3]13'!E80</f>
        <v>0</v>
      </c>
      <c r="F78" s="16">
        <f>'[3]13'!F80</f>
        <v>1010</v>
      </c>
      <c r="G78" s="16">
        <f>'[3]13'!G80</f>
        <v>0</v>
      </c>
      <c r="H78" s="17">
        <f t="shared" si="59"/>
        <v>1330</v>
      </c>
      <c r="I78" s="15">
        <f>'[3]13'!J80</f>
        <v>320</v>
      </c>
      <c r="J78" s="16">
        <f>'[3]13'!K80</f>
        <v>0</v>
      </c>
      <c r="K78" s="16">
        <f>'[3]13'!L80</f>
        <v>0</v>
      </c>
      <c r="L78" s="16">
        <f>'[3]13'!M80</f>
        <v>0</v>
      </c>
      <c r="M78" s="16">
        <f>'[3]13'!N80</f>
        <v>320</v>
      </c>
      <c r="N78" s="16">
        <f>'[3]13'!O80</f>
        <v>0</v>
      </c>
      <c r="O78" s="17">
        <f t="shared" si="60"/>
        <v>640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320</v>
      </c>
      <c r="V78" s="16">
        <f t="shared" si="32"/>
        <v>0</v>
      </c>
      <c r="W78" s="17">
        <f t="shared" si="61"/>
        <v>640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320</v>
      </c>
      <c r="AQ78" s="8">
        <f t="shared" si="34"/>
        <v>0</v>
      </c>
      <c r="AR78" s="8">
        <f t="shared" si="50"/>
        <v>576</v>
      </c>
      <c r="AT78" s="8">
        <v>30.7</v>
      </c>
      <c r="AU78" s="8">
        <v>30.7</v>
      </c>
      <c r="AW78" s="198">
        <v>32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32</v>
      </c>
      <c r="BD78" s="198">
        <v>32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32</v>
      </c>
      <c r="BL78" s="8">
        <f t="shared" si="53"/>
        <v>30.7</v>
      </c>
      <c r="BM78" s="8">
        <f t="shared" si="54"/>
        <v>30.7</v>
      </c>
      <c r="BN78" s="8">
        <f t="shared" si="55"/>
        <v>32</v>
      </c>
      <c r="BO78" s="8">
        <f t="shared" si="56"/>
        <v>32</v>
      </c>
      <c r="BP78" s="139">
        <f t="shared" si="57"/>
        <v>-1.3000000000000007</v>
      </c>
      <c r="BQ78" s="139">
        <f t="shared" si="58"/>
        <v>-1.3000000000000007</v>
      </c>
    </row>
    <row r="79" spans="1:69">
      <c r="A79" s="8" t="s">
        <v>121</v>
      </c>
      <c r="B79" s="15">
        <f>'[3]13'!B81</f>
        <v>320</v>
      </c>
      <c r="C79" s="16">
        <f>'[3]13'!C81</f>
        <v>0</v>
      </c>
      <c r="D79" s="16">
        <f>'[3]13'!D81</f>
        <v>0</v>
      </c>
      <c r="E79" s="16">
        <f>'[3]13'!E81</f>
        <v>0</v>
      </c>
      <c r="F79" s="16">
        <f>'[3]13'!F81</f>
        <v>1010</v>
      </c>
      <c r="G79" s="16">
        <f>'[3]13'!G81</f>
        <v>0</v>
      </c>
      <c r="H79" s="17">
        <f t="shared" si="59"/>
        <v>1330</v>
      </c>
      <c r="I79" s="15">
        <f>'[3]13'!J81</f>
        <v>320</v>
      </c>
      <c r="J79" s="16">
        <f>'[3]13'!K81</f>
        <v>0</v>
      </c>
      <c r="K79" s="16">
        <f>'[3]13'!L81</f>
        <v>0</v>
      </c>
      <c r="L79" s="16">
        <f>'[3]13'!M81</f>
        <v>0</v>
      </c>
      <c r="M79" s="16">
        <f>'[3]13'!N81</f>
        <v>320</v>
      </c>
      <c r="N79" s="16">
        <f>'[3]13'!O81</f>
        <v>0</v>
      </c>
      <c r="O79" s="17">
        <f t="shared" si="60"/>
        <v>640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320</v>
      </c>
      <c r="V79" s="16">
        <f t="shared" si="32"/>
        <v>0</v>
      </c>
      <c r="W79" s="17">
        <f t="shared" si="61"/>
        <v>640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320</v>
      </c>
      <c r="AQ79" s="8">
        <f t="shared" si="34"/>
        <v>0</v>
      </c>
      <c r="AR79" s="8">
        <f t="shared" si="50"/>
        <v>576</v>
      </c>
      <c r="AT79" s="8">
        <v>30.7</v>
      </c>
      <c r="AU79" s="8">
        <v>30.7</v>
      </c>
      <c r="AW79" s="198">
        <v>32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32</v>
      </c>
      <c r="BD79" s="198">
        <v>32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32</v>
      </c>
      <c r="BL79" s="8">
        <f t="shared" si="53"/>
        <v>30.7</v>
      </c>
      <c r="BM79" s="8">
        <f t="shared" si="54"/>
        <v>30.7</v>
      </c>
      <c r="BN79" s="8">
        <f t="shared" si="55"/>
        <v>32</v>
      </c>
      <c r="BO79" s="8">
        <f t="shared" si="56"/>
        <v>32</v>
      </c>
      <c r="BP79" s="139">
        <f t="shared" si="57"/>
        <v>-1.3000000000000007</v>
      </c>
      <c r="BQ79" s="139">
        <f t="shared" si="58"/>
        <v>-1.3000000000000007</v>
      </c>
    </row>
    <row r="80" spans="1:69">
      <c r="A80" s="8" t="s">
        <v>122</v>
      </c>
      <c r="B80" s="15">
        <f>'[3]13'!B82</f>
        <v>320</v>
      </c>
      <c r="C80" s="16">
        <f>'[3]13'!C82</f>
        <v>0</v>
      </c>
      <c r="D80" s="16">
        <f>'[3]13'!D82</f>
        <v>0</v>
      </c>
      <c r="E80" s="16">
        <f>'[3]13'!E82</f>
        <v>0</v>
      </c>
      <c r="F80" s="16">
        <f>'[3]13'!F82</f>
        <v>1010</v>
      </c>
      <c r="G80" s="16">
        <f>'[3]13'!G82</f>
        <v>0</v>
      </c>
      <c r="H80" s="17">
        <f t="shared" si="59"/>
        <v>1330</v>
      </c>
      <c r="I80" s="15">
        <f>'[3]13'!J82</f>
        <v>320</v>
      </c>
      <c r="J80" s="16">
        <f>'[3]13'!K82</f>
        <v>0</v>
      </c>
      <c r="K80" s="16">
        <f>'[3]13'!L82</f>
        <v>0</v>
      </c>
      <c r="L80" s="16">
        <f>'[3]13'!M82</f>
        <v>0</v>
      </c>
      <c r="M80" s="16">
        <f>'[3]13'!N82</f>
        <v>320</v>
      </c>
      <c r="N80" s="16">
        <f>'[3]13'!O82</f>
        <v>0</v>
      </c>
      <c r="O80" s="17">
        <f t="shared" si="60"/>
        <v>640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320</v>
      </c>
      <c r="V80" s="16">
        <f t="shared" si="32"/>
        <v>0</v>
      </c>
      <c r="W80" s="17">
        <f t="shared" si="61"/>
        <v>640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320</v>
      </c>
      <c r="AQ80" s="8">
        <f t="shared" si="34"/>
        <v>0</v>
      </c>
      <c r="AR80" s="8">
        <f t="shared" si="50"/>
        <v>576</v>
      </c>
      <c r="AT80" s="8">
        <v>30.7</v>
      </c>
      <c r="AU80" s="8">
        <v>30.7</v>
      </c>
      <c r="AW80" s="198">
        <v>32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32</v>
      </c>
      <c r="BD80" s="198">
        <v>32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32</v>
      </c>
      <c r="BL80" s="8">
        <f t="shared" si="53"/>
        <v>30.7</v>
      </c>
      <c r="BM80" s="8">
        <f t="shared" si="54"/>
        <v>30.7</v>
      </c>
      <c r="BN80" s="8">
        <f t="shared" si="55"/>
        <v>32</v>
      </c>
      <c r="BO80" s="8">
        <f t="shared" si="56"/>
        <v>32</v>
      </c>
      <c r="BP80" s="139">
        <f t="shared" si="57"/>
        <v>-1.3000000000000007</v>
      </c>
      <c r="BQ80" s="139">
        <f t="shared" si="58"/>
        <v>-1.3000000000000007</v>
      </c>
    </row>
    <row r="81" spans="1:69">
      <c r="A81" s="8" t="s">
        <v>123</v>
      </c>
      <c r="B81" s="15">
        <f>'[3]13'!B83</f>
        <v>320</v>
      </c>
      <c r="C81" s="16">
        <f>'[3]13'!C83</f>
        <v>0</v>
      </c>
      <c r="D81" s="16">
        <f>'[3]13'!D83</f>
        <v>0</v>
      </c>
      <c r="E81" s="16">
        <f>'[3]13'!E83</f>
        <v>0</v>
      </c>
      <c r="F81" s="16">
        <f>'[3]13'!F83</f>
        <v>1010</v>
      </c>
      <c r="G81" s="16">
        <f>'[3]13'!G83</f>
        <v>0</v>
      </c>
      <c r="H81" s="17">
        <f t="shared" si="59"/>
        <v>1330</v>
      </c>
      <c r="I81" s="15">
        <f>'[3]13'!J83</f>
        <v>320</v>
      </c>
      <c r="J81" s="16">
        <f>'[3]13'!K83</f>
        <v>0</v>
      </c>
      <c r="K81" s="16">
        <f>'[3]13'!L83</f>
        <v>0</v>
      </c>
      <c r="L81" s="16">
        <f>'[3]13'!M83</f>
        <v>0</v>
      </c>
      <c r="M81" s="16">
        <f>'[3]13'!N83</f>
        <v>320</v>
      </c>
      <c r="N81" s="16">
        <f>'[3]13'!O83</f>
        <v>0</v>
      </c>
      <c r="O81" s="17">
        <f t="shared" si="60"/>
        <v>640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320</v>
      </c>
      <c r="V81" s="16">
        <f t="shared" si="32"/>
        <v>0</v>
      </c>
      <c r="W81" s="17">
        <f t="shared" si="61"/>
        <v>640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320</v>
      </c>
      <c r="AQ81" s="8">
        <f t="shared" si="34"/>
        <v>0</v>
      </c>
      <c r="AR81" s="8">
        <f t="shared" si="50"/>
        <v>576</v>
      </c>
      <c r="AT81" s="8">
        <v>30.7</v>
      </c>
      <c r="AU81" s="8">
        <v>30.7</v>
      </c>
      <c r="AW81" s="198">
        <v>32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32</v>
      </c>
      <c r="BD81" s="198">
        <v>32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32</v>
      </c>
      <c r="BL81" s="8">
        <f t="shared" si="53"/>
        <v>30.7</v>
      </c>
      <c r="BM81" s="8">
        <f t="shared" si="54"/>
        <v>30.7</v>
      </c>
      <c r="BN81" s="8">
        <f t="shared" si="55"/>
        <v>32</v>
      </c>
      <c r="BO81" s="8">
        <f t="shared" si="56"/>
        <v>32</v>
      </c>
      <c r="BP81" s="139">
        <f t="shared" si="57"/>
        <v>-1.3000000000000007</v>
      </c>
      <c r="BQ81" s="139">
        <f t="shared" si="58"/>
        <v>-1.3000000000000007</v>
      </c>
    </row>
    <row r="82" spans="1:69">
      <c r="A82" s="8" t="s">
        <v>124</v>
      </c>
      <c r="B82" s="15">
        <f>'[3]13'!B84</f>
        <v>320</v>
      </c>
      <c r="C82" s="16">
        <f>'[3]13'!C84</f>
        <v>0</v>
      </c>
      <c r="D82" s="16">
        <f>'[3]13'!D84</f>
        <v>0</v>
      </c>
      <c r="E82" s="16">
        <f>'[3]13'!E84</f>
        <v>0</v>
      </c>
      <c r="F82" s="16">
        <f>'[3]13'!F84</f>
        <v>1010</v>
      </c>
      <c r="G82" s="16">
        <f>'[3]13'!G84</f>
        <v>0</v>
      </c>
      <c r="H82" s="17">
        <f t="shared" si="59"/>
        <v>1330</v>
      </c>
      <c r="I82" s="15">
        <f>'[3]13'!J84</f>
        <v>320</v>
      </c>
      <c r="J82" s="16">
        <f>'[3]13'!K84</f>
        <v>0</v>
      </c>
      <c r="K82" s="16">
        <f>'[3]13'!L84</f>
        <v>0</v>
      </c>
      <c r="L82" s="16">
        <f>'[3]13'!M84</f>
        <v>0</v>
      </c>
      <c r="M82" s="16">
        <f>'[3]13'!N84</f>
        <v>320</v>
      </c>
      <c r="N82" s="16">
        <f>'[3]13'!O84</f>
        <v>0</v>
      </c>
      <c r="O82" s="17">
        <f t="shared" si="60"/>
        <v>640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320</v>
      </c>
      <c r="V82" s="16">
        <f t="shared" si="32"/>
        <v>0</v>
      </c>
      <c r="W82" s="17">
        <f t="shared" si="61"/>
        <v>640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320</v>
      </c>
      <c r="AQ82" s="8">
        <f t="shared" si="34"/>
        <v>0</v>
      </c>
      <c r="AR82" s="8">
        <f t="shared" si="50"/>
        <v>576</v>
      </c>
      <c r="AT82" s="8">
        <v>30.7</v>
      </c>
      <c r="AU82" s="8">
        <v>30.7</v>
      </c>
      <c r="AW82" s="198">
        <v>32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32</v>
      </c>
      <c r="BD82" s="198">
        <v>32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32</v>
      </c>
      <c r="BL82" s="8">
        <f t="shared" si="53"/>
        <v>30.7</v>
      </c>
      <c r="BM82" s="8">
        <f t="shared" si="54"/>
        <v>30.7</v>
      </c>
      <c r="BN82" s="8">
        <f t="shared" si="55"/>
        <v>32</v>
      </c>
      <c r="BO82" s="8">
        <f t="shared" si="56"/>
        <v>32</v>
      </c>
      <c r="BP82" s="139">
        <f t="shared" si="57"/>
        <v>-1.3000000000000007</v>
      </c>
      <c r="BQ82" s="139">
        <f t="shared" si="58"/>
        <v>-1.3000000000000007</v>
      </c>
    </row>
    <row r="83" spans="1:69">
      <c r="A83" s="8" t="s">
        <v>125</v>
      </c>
      <c r="B83" s="15">
        <f>'[3]13'!B85</f>
        <v>320</v>
      </c>
      <c r="C83" s="16">
        <f>'[3]13'!C85</f>
        <v>0</v>
      </c>
      <c r="D83" s="16">
        <f>'[3]13'!D85</f>
        <v>0</v>
      </c>
      <c r="E83" s="16">
        <f>'[3]13'!E85</f>
        <v>0</v>
      </c>
      <c r="F83" s="16">
        <f>'[3]13'!F85</f>
        <v>1010</v>
      </c>
      <c r="G83" s="16">
        <f>'[3]13'!G85</f>
        <v>0</v>
      </c>
      <c r="H83" s="17">
        <f t="shared" si="59"/>
        <v>1330</v>
      </c>
      <c r="I83" s="15">
        <f>'[3]13'!J85</f>
        <v>320</v>
      </c>
      <c r="J83" s="16">
        <f>'[3]13'!K85</f>
        <v>0</v>
      </c>
      <c r="K83" s="16">
        <f>'[3]13'!L85</f>
        <v>0</v>
      </c>
      <c r="L83" s="16">
        <f>'[3]13'!M85</f>
        <v>0</v>
      </c>
      <c r="M83" s="16">
        <f>'[3]13'!N85</f>
        <v>320</v>
      </c>
      <c r="N83" s="16">
        <f>'[3]13'!O85</f>
        <v>0</v>
      </c>
      <c r="O83" s="17">
        <f t="shared" si="60"/>
        <v>640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320</v>
      </c>
      <c r="V83" s="16">
        <f t="shared" si="32"/>
        <v>0</v>
      </c>
      <c r="W83" s="17">
        <f t="shared" si="61"/>
        <v>640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320</v>
      </c>
      <c r="AQ83" s="8">
        <f t="shared" si="34"/>
        <v>0</v>
      </c>
      <c r="AR83" s="8">
        <f t="shared" si="50"/>
        <v>576</v>
      </c>
      <c r="AT83" s="8">
        <v>30.7</v>
      </c>
      <c r="AU83" s="8">
        <v>30.7</v>
      </c>
      <c r="AW83" s="198">
        <v>32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32</v>
      </c>
      <c r="BD83" s="198">
        <v>32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32</v>
      </c>
      <c r="BL83" s="8">
        <f t="shared" si="53"/>
        <v>30.7</v>
      </c>
      <c r="BM83" s="8">
        <f t="shared" si="54"/>
        <v>30.7</v>
      </c>
      <c r="BN83" s="8">
        <f t="shared" si="55"/>
        <v>32</v>
      </c>
      <c r="BO83" s="8">
        <f t="shared" si="56"/>
        <v>32</v>
      </c>
      <c r="BP83" s="139">
        <f t="shared" si="57"/>
        <v>-1.3000000000000007</v>
      </c>
      <c r="BQ83" s="139">
        <f t="shared" si="58"/>
        <v>-1.3000000000000007</v>
      </c>
    </row>
    <row r="84" spans="1:69">
      <c r="A84" s="8" t="s">
        <v>126</v>
      </c>
      <c r="B84" s="15">
        <f>'[3]13'!B86</f>
        <v>320</v>
      </c>
      <c r="C84" s="16">
        <f>'[3]13'!C86</f>
        <v>0</v>
      </c>
      <c r="D84" s="16">
        <f>'[3]13'!D86</f>
        <v>0</v>
      </c>
      <c r="E84" s="16">
        <f>'[3]13'!E86</f>
        <v>0</v>
      </c>
      <c r="F84" s="16">
        <f>'[3]13'!F86</f>
        <v>1010</v>
      </c>
      <c r="G84" s="16">
        <f>'[3]13'!G86</f>
        <v>0</v>
      </c>
      <c r="H84" s="17">
        <f t="shared" si="59"/>
        <v>1330</v>
      </c>
      <c r="I84" s="15">
        <f>'[3]13'!J86</f>
        <v>320</v>
      </c>
      <c r="J84" s="16">
        <f>'[3]13'!K86</f>
        <v>0</v>
      </c>
      <c r="K84" s="16">
        <f>'[3]13'!L86</f>
        <v>0</v>
      </c>
      <c r="L84" s="16">
        <f>'[3]13'!M86</f>
        <v>0</v>
      </c>
      <c r="M84" s="16">
        <f>'[3]13'!N86</f>
        <v>320</v>
      </c>
      <c r="N84" s="16">
        <f>'[3]13'!O86</f>
        <v>0</v>
      </c>
      <c r="O84" s="17">
        <f t="shared" si="60"/>
        <v>640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320</v>
      </c>
      <c r="V84" s="16">
        <f t="shared" si="32"/>
        <v>0</v>
      </c>
      <c r="W84" s="17">
        <f t="shared" si="61"/>
        <v>640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320</v>
      </c>
      <c r="AQ84" s="8">
        <f t="shared" si="34"/>
        <v>0</v>
      </c>
      <c r="AR84" s="8">
        <f t="shared" si="50"/>
        <v>576</v>
      </c>
      <c r="AT84" s="8">
        <v>30.7</v>
      </c>
      <c r="AU84" s="8">
        <v>30.7</v>
      </c>
      <c r="AW84" s="198">
        <v>32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32</v>
      </c>
      <c r="BD84" s="198">
        <v>32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32</v>
      </c>
      <c r="BL84" s="8">
        <f t="shared" si="53"/>
        <v>30.7</v>
      </c>
      <c r="BM84" s="8">
        <f t="shared" si="54"/>
        <v>30.7</v>
      </c>
      <c r="BN84" s="8">
        <f t="shared" si="55"/>
        <v>32</v>
      </c>
      <c r="BO84" s="8">
        <f t="shared" si="56"/>
        <v>32</v>
      </c>
      <c r="BP84" s="139">
        <f t="shared" si="57"/>
        <v>-1.3000000000000007</v>
      </c>
      <c r="BQ84" s="139">
        <f t="shared" si="58"/>
        <v>-1.3000000000000007</v>
      </c>
    </row>
    <row r="85" spans="1:69">
      <c r="A85" s="8" t="s">
        <v>127</v>
      </c>
      <c r="B85" s="15">
        <f>'[3]13'!B87</f>
        <v>320</v>
      </c>
      <c r="C85" s="16">
        <f>'[3]13'!C87</f>
        <v>0</v>
      </c>
      <c r="D85" s="16">
        <f>'[3]13'!D87</f>
        <v>0</v>
      </c>
      <c r="E85" s="16">
        <f>'[3]13'!E87</f>
        <v>0</v>
      </c>
      <c r="F85" s="16">
        <f>'[3]13'!F87</f>
        <v>1010</v>
      </c>
      <c r="G85" s="16">
        <f>'[3]13'!G87</f>
        <v>0</v>
      </c>
      <c r="H85" s="17">
        <f t="shared" si="59"/>
        <v>1330</v>
      </c>
      <c r="I85" s="15">
        <f>'[3]13'!J87</f>
        <v>320</v>
      </c>
      <c r="J85" s="16">
        <f>'[3]13'!K87</f>
        <v>0</v>
      </c>
      <c r="K85" s="16">
        <f>'[3]13'!L87</f>
        <v>0</v>
      </c>
      <c r="L85" s="16">
        <f>'[3]13'!M87</f>
        <v>0</v>
      </c>
      <c r="M85" s="16">
        <f>'[3]13'!N87</f>
        <v>300</v>
      </c>
      <c r="N85" s="16">
        <f>'[3]13'!O87</f>
        <v>0</v>
      </c>
      <c r="O85" s="17">
        <f t="shared" si="60"/>
        <v>620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300</v>
      </c>
      <c r="V85" s="16">
        <f t="shared" si="32"/>
        <v>0</v>
      </c>
      <c r="W85" s="17">
        <f t="shared" si="61"/>
        <v>620</v>
      </c>
      <c r="X85" s="8">
        <f t="shared" si="36"/>
        <v>14.78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14.78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273.22000000000003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300</v>
      </c>
      <c r="AQ85" s="8">
        <f t="shared" si="34"/>
        <v>0</v>
      </c>
      <c r="AR85" s="8">
        <f t="shared" si="50"/>
        <v>573.22</v>
      </c>
      <c r="AT85" s="8">
        <v>14.18</v>
      </c>
      <c r="AU85" s="8">
        <v>30.7</v>
      </c>
      <c r="AW85" s="198">
        <v>14.78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14.78</v>
      </c>
      <c r="BD85" s="198">
        <v>32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32</v>
      </c>
      <c r="BL85" s="8">
        <f t="shared" si="53"/>
        <v>14.18</v>
      </c>
      <c r="BM85" s="8">
        <f t="shared" si="54"/>
        <v>30.7</v>
      </c>
      <c r="BN85" s="8">
        <f t="shared" si="55"/>
        <v>14.78</v>
      </c>
      <c r="BO85" s="8">
        <f t="shared" si="56"/>
        <v>32</v>
      </c>
      <c r="BP85" s="139">
        <f t="shared" si="57"/>
        <v>-0.59999999999999964</v>
      </c>
      <c r="BQ85" s="139">
        <f t="shared" si="58"/>
        <v>-1.3000000000000007</v>
      </c>
    </row>
    <row r="86" spans="1:69">
      <c r="A86" s="8" t="s">
        <v>128</v>
      </c>
      <c r="B86" s="15">
        <f>'[3]13'!B88</f>
        <v>320</v>
      </c>
      <c r="C86" s="16">
        <f>'[3]13'!C88</f>
        <v>0</v>
      </c>
      <c r="D86" s="16">
        <f>'[3]13'!D88</f>
        <v>0</v>
      </c>
      <c r="E86" s="16">
        <f>'[3]13'!E88</f>
        <v>0</v>
      </c>
      <c r="F86" s="16">
        <f>'[3]13'!F88</f>
        <v>1010</v>
      </c>
      <c r="G86" s="16">
        <f>'[3]13'!G88</f>
        <v>0</v>
      </c>
      <c r="H86" s="17">
        <f t="shared" si="59"/>
        <v>1330</v>
      </c>
      <c r="I86" s="15">
        <f>'[3]13'!J88</f>
        <v>320</v>
      </c>
      <c r="J86" s="16">
        <f>'[3]13'!K88</f>
        <v>0</v>
      </c>
      <c r="K86" s="16">
        <f>'[3]13'!L88</f>
        <v>0</v>
      </c>
      <c r="L86" s="16">
        <f>'[3]13'!M88</f>
        <v>0</v>
      </c>
      <c r="M86" s="16">
        <f>'[3]13'!N88</f>
        <v>250</v>
      </c>
      <c r="N86" s="16">
        <f>'[3]13'!O88</f>
        <v>0</v>
      </c>
      <c r="O86" s="17">
        <f t="shared" si="60"/>
        <v>570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250</v>
      </c>
      <c r="V86" s="16">
        <f t="shared" si="32"/>
        <v>0</v>
      </c>
      <c r="W86" s="17">
        <f t="shared" si="61"/>
        <v>570</v>
      </c>
      <c r="X86" s="8">
        <f t="shared" si="36"/>
        <v>26.01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26.01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261.99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250</v>
      </c>
      <c r="AQ86" s="8">
        <f t="shared" si="34"/>
        <v>0</v>
      </c>
      <c r="AR86" s="8">
        <f t="shared" si="50"/>
        <v>511.99</v>
      </c>
      <c r="AT86" s="8">
        <v>24.96</v>
      </c>
      <c r="AU86" s="8">
        <v>30.7</v>
      </c>
      <c r="AW86" s="198">
        <v>26.01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26.01</v>
      </c>
      <c r="BD86" s="198">
        <v>32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32</v>
      </c>
      <c r="BL86" s="8">
        <f t="shared" si="53"/>
        <v>24.96</v>
      </c>
      <c r="BM86" s="8">
        <f t="shared" si="54"/>
        <v>30.7</v>
      </c>
      <c r="BN86" s="8">
        <f t="shared" si="55"/>
        <v>26.01</v>
      </c>
      <c r="BO86" s="8">
        <f t="shared" si="56"/>
        <v>32</v>
      </c>
      <c r="BP86" s="139">
        <f t="shared" si="57"/>
        <v>-1.0500000000000007</v>
      </c>
      <c r="BQ86" s="139">
        <f t="shared" si="58"/>
        <v>-1.3000000000000007</v>
      </c>
    </row>
    <row r="87" spans="1:69">
      <c r="A87" s="8" t="s">
        <v>129</v>
      </c>
      <c r="B87" s="15">
        <f>'[3]13'!B89</f>
        <v>320</v>
      </c>
      <c r="C87" s="16">
        <f>'[3]13'!C89</f>
        <v>0</v>
      </c>
      <c r="D87" s="16">
        <f>'[3]13'!D89</f>
        <v>0</v>
      </c>
      <c r="E87" s="16">
        <f>'[3]13'!E89</f>
        <v>0</v>
      </c>
      <c r="F87" s="16">
        <f>'[3]13'!F89</f>
        <v>1010</v>
      </c>
      <c r="G87" s="16">
        <f>'[3]13'!G89</f>
        <v>0</v>
      </c>
      <c r="H87" s="17">
        <f t="shared" si="59"/>
        <v>1330</v>
      </c>
      <c r="I87" s="15">
        <f>'[3]13'!J89</f>
        <v>320</v>
      </c>
      <c r="J87" s="16">
        <f>'[3]13'!K89</f>
        <v>0</v>
      </c>
      <c r="K87" s="16">
        <f>'[3]13'!L89</f>
        <v>0</v>
      </c>
      <c r="L87" s="16">
        <f>'[3]13'!M89</f>
        <v>0</v>
      </c>
      <c r="M87" s="16">
        <f>'[3]13'!N89</f>
        <v>250</v>
      </c>
      <c r="N87" s="16">
        <f>'[3]13'!O89</f>
        <v>0</v>
      </c>
      <c r="O87" s="17">
        <f t="shared" si="60"/>
        <v>570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250</v>
      </c>
      <c r="V87" s="16">
        <f t="shared" si="32"/>
        <v>0</v>
      </c>
      <c r="W87" s="17">
        <f t="shared" si="61"/>
        <v>570</v>
      </c>
      <c r="X87" s="8">
        <f t="shared" si="36"/>
        <v>26.01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26.01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261.99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250</v>
      </c>
      <c r="AQ87" s="8">
        <f t="shared" si="34"/>
        <v>0</v>
      </c>
      <c r="AR87" s="8">
        <f t="shared" si="50"/>
        <v>511.99</v>
      </c>
      <c r="AT87" s="8">
        <v>24.96</v>
      </c>
      <c r="AU87" s="8">
        <v>30.7</v>
      </c>
      <c r="AW87" s="198">
        <v>26.01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26.01</v>
      </c>
      <c r="BD87" s="198">
        <v>32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32</v>
      </c>
      <c r="BL87" s="8">
        <f t="shared" si="53"/>
        <v>24.96</v>
      </c>
      <c r="BM87" s="8">
        <f t="shared" si="54"/>
        <v>30.7</v>
      </c>
      <c r="BN87" s="8">
        <f t="shared" si="55"/>
        <v>26.01</v>
      </c>
      <c r="BO87" s="8">
        <f t="shared" si="56"/>
        <v>32</v>
      </c>
      <c r="BP87" s="139">
        <f t="shared" si="57"/>
        <v>-1.0500000000000007</v>
      </c>
      <c r="BQ87" s="139">
        <f t="shared" si="58"/>
        <v>-1.3000000000000007</v>
      </c>
    </row>
    <row r="88" spans="1:69">
      <c r="A88" s="8" t="s">
        <v>130</v>
      </c>
      <c r="B88" s="15">
        <f>'[3]13'!B90</f>
        <v>320</v>
      </c>
      <c r="C88" s="16">
        <f>'[3]13'!C90</f>
        <v>0</v>
      </c>
      <c r="D88" s="16">
        <f>'[3]13'!D90</f>
        <v>0</v>
      </c>
      <c r="E88" s="16">
        <f>'[3]13'!E90</f>
        <v>0</v>
      </c>
      <c r="F88" s="16">
        <f>'[3]13'!F90</f>
        <v>1010</v>
      </c>
      <c r="G88" s="16">
        <f>'[3]13'!G90</f>
        <v>0</v>
      </c>
      <c r="H88" s="17">
        <f t="shared" si="59"/>
        <v>1330</v>
      </c>
      <c r="I88" s="15">
        <f>'[3]13'!J90</f>
        <v>320</v>
      </c>
      <c r="J88" s="16">
        <f>'[3]13'!K90</f>
        <v>0</v>
      </c>
      <c r="K88" s="16">
        <f>'[3]13'!L90</f>
        <v>0</v>
      </c>
      <c r="L88" s="16">
        <f>'[3]13'!M90</f>
        <v>0</v>
      </c>
      <c r="M88" s="16">
        <f>'[3]13'!N90</f>
        <v>250</v>
      </c>
      <c r="N88" s="16">
        <f>'[3]13'!O90</f>
        <v>0</v>
      </c>
      <c r="O88" s="17">
        <f t="shared" si="60"/>
        <v>570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250</v>
      </c>
      <c r="V88" s="16">
        <f t="shared" si="32"/>
        <v>0</v>
      </c>
      <c r="W88" s="17">
        <f t="shared" si="61"/>
        <v>570</v>
      </c>
      <c r="X88" s="8">
        <f t="shared" si="36"/>
        <v>26.01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26.01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261.99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250</v>
      </c>
      <c r="AQ88" s="8">
        <f t="shared" si="34"/>
        <v>0</v>
      </c>
      <c r="AR88" s="8">
        <f t="shared" si="50"/>
        <v>511.99</v>
      </c>
      <c r="AT88" s="8">
        <v>24.96</v>
      </c>
      <c r="AU88" s="8">
        <v>30.7</v>
      </c>
      <c r="AW88" s="198">
        <v>26.01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26.01</v>
      </c>
      <c r="BD88" s="198">
        <v>32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32</v>
      </c>
      <c r="BL88" s="8">
        <f t="shared" si="53"/>
        <v>24.96</v>
      </c>
      <c r="BM88" s="8">
        <f t="shared" si="54"/>
        <v>30.7</v>
      </c>
      <c r="BN88" s="8">
        <f t="shared" si="55"/>
        <v>26.01</v>
      </c>
      <c r="BO88" s="8">
        <f t="shared" si="56"/>
        <v>32</v>
      </c>
      <c r="BP88" s="139">
        <f t="shared" si="57"/>
        <v>-1.0500000000000007</v>
      </c>
      <c r="BQ88" s="139">
        <f t="shared" si="58"/>
        <v>-1.3000000000000007</v>
      </c>
    </row>
    <row r="89" spans="1:69">
      <c r="A89" s="8" t="s">
        <v>131</v>
      </c>
      <c r="B89" s="15">
        <f>'[3]13'!B91</f>
        <v>320</v>
      </c>
      <c r="C89" s="16">
        <f>'[3]13'!C91</f>
        <v>0</v>
      </c>
      <c r="D89" s="16">
        <f>'[3]13'!D91</f>
        <v>0</v>
      </c>
      <c r="E89" s="16">
        <f>'[3]13'!E91</f>
        <v>0</v>
      </c>
      <c r="F89" s="16">
        <f>'[3]13'!F91</f>
        <v>1010</v>
      </c>
      <c r="G89" s="16">
        <f>'[3]13'!G91</f>
        <v>0</v>
      </c>
      <c r="H89" s="17">
        <f t="shared" si="59"/>
        <v>1330</v>
      </c>
      <c r="I89" s="15">
        <f>'[3]13'!J91</f>
        <v>320</v>
      </c>
      <c r="J89" s="16">
        <f>'[3]13'!K91</f>
        <v>0</v>
      </c>
      <c r="K89" s="16">
        <f>'[3]13'!L91</f>
        <v>0</v>
      </c>
      <c r="L89" s="16">
        <f>'[3]13'!M91</f>
        <v>0</v>
      </c>
      <c r="M89" s="16">
        <f>'[3]13'!N91</f>
        <v>200</v>
      </c>
      <c r="N89" s="16">
        <f>'[3]13'!O91</f>
        <v>0</v>
      </c>
      <c r="O89" s="17">
        <f t="shared" si="60"/>
        <v>520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200</v>
      </c>
      <c r="V89" s="16">
        <f t="shared" si="32"/>
        <v>0</v>
      </c>
      <c r="W89" s="17">
        <f t="shared" si="61"/>
        <v>520</v>
      </c>
      <c r="X89" s="8">
        <f t="shared" si="36"/>
        <v>26.01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26.01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261.99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200</v>
      </c>
      <c r="AQ89" s="8">
        <f t="shared" si="34"/>
        <v>0</v>
      </c>
      <c r="AR89" s="8">
        <f t="shared" si="50"/>
        <v>461.99</v>
      </c>
      <c r="AT89" s="8">
        <v>24.96</v>
      </c>
      <c r="AU89" s="8">
        <v>30.7</v>
      </c>
      <c r="AW89" s="198">
        <v>26.01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26.01</v>
      </c>
      <c r="BD89" s="198">
        <v>32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32</v>
      </c>
      <c r="BL89" s="8">
        <f t="shared" si="53"/>
        <v>24.96</v>
      </c>
      <c r="BM89" s="8">
        <f t="shared" si="54"/>
        <v>30.7</v>
      </c>
      <c r="BN89" s="8">
        <f t="shared" si="55"/>
        <v>26.01</v>
      </c>
      <c r="BO89" s="8">
        <f t="shared" si="56"/>
        <v>32</v>
      </c>
      <c r="BP89" s="139">
        <f t="shared" si="57"/>
        <v>-1.0500000000000007</v>
      </c>
      <c r="BQ89" s="139">
        <f t="shared" si="58"/>
        <v>-1.3000000000000007</v>
      </c>
    </row>
    <row r="90" spans="1:69">
      <c r="A90" s="8" t="s">
        <v>132</v>
      </c>
      <c r="B90" s="15">
        <f>'[3]13'!B92</f>
        <v>320</v>
      </c>
      <c r="C90" s="16">
        <f>'[3]13'!C92</f>
        <v>0</v>
      </c>
      <c r="D90" s="16">
        <f>'[3]13'!D92</f>
        <v>0</v>
      </c>
      <c r="E90" s="16">
        <f>'[3]13'!E92</f>
        <v>0</v>
      </c>
      <c r="F90" s="16">
        <f>'[3]13'!F92</f>
        <v>1010</v>
      </c>
      <c r="G90" s="16">
        <f>'[3]13'!G92</f>
        <v>0</v>
      </c>
      <c r="H90" s="17">
        <f t="shared" si="59"/>
        <v>1330</v>
      </c>
      <c r="I90" s="15">
        <f>'[3]13'!J92</f>
        <v>320</v>
      </c>
      <c r="J90" s="16">
        <f>'[3]13'!K92</f>
        <v>0</v>
      </c>
      <c r="K90" s="16">
        <f>'[3]13'!L92</f>
        <v>0</v>
      </c>
      <c r="L90" s="16">
        <f>'[3]13'!M92</f>
        <v>0</v>
      </c>
      <c r="M90" s="16">
        <f>'[3]13'!N92</f>
        <v>200</v>
      </c>
      <c r="N90" s="16">
        <f>'[3]13'!O92</f>
        <v>0</v>
      </c>
      <c r="O90" s="17">
        <f t="shared" si="60"/>
        <v>520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200</v>
      </c>
      <c r="V90" s="16">
        <f t="shared" si="32"/>
        <v>0</v>
      </c>
      <c r="W90" s="17">
        <f t="shared" si="61"/>
        <v>520</v>
      </c>
      <c r="X90" s="8">
        <f t="shared" si="36"/>
        <v>26.01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26.01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261.99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200</v>
      </c>
      <c r="AQ90" s="8">
        <f t="shared" si="34"/>
        <v>0</v>
      </c>
      <c r="AR90" s="8">
        <f t="shared" si="50"/>
        <v>461.99</v>
      </c>
      <c r="AT90" s="8">
        <v>24.96</v>
      </c>
      <c r="AU90" s="8">
        <v>30.7</v>
      </c>
      <c r="AW90" s="198">
        <v>26.01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26.01</v>
      </c>
      <c r="BD90" s="198">
        <v>32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32</v>
      </c>
      <c r="BL90" s="8">
        <f t="shared" si="53"/>
        <v>24.96</v>
      </c>
      <c r="BM90" s="8">
        <f t="shared" si="54"/>
        <v>30.7</v>
      </c>
      <c r="BN90" s="8">
        <f t="shared" si="55"/>
        <v>26.01</v>
      </c>
      <c r="BO90" s="8">
        <f t="shared" si="56"/>
        <v>32</v>
      </c>
      <c r="BP90" s="139">
        <f t="shared" si="57"/>
        <v>-1.0500000000000007</v>
      </c>
      <c r="BQ90" s="139">
        <f t="shared" si="58"/>
        <v>-1.3000000000000007</v>
      </c>
    </row>
    <row r="91" spans="1:69">
      <c r="A91" s="8" t="s">
        <v>133</v>
      </c>
      <c r="B91" s="15">
        <f>'[3]13'!B93</f>
        <v>320</v>
      </c>
      <c r="C91" s="16">
        <f>'[3]13'!C93</f>
        <v>0</v>
      </c>
      <c r="D91" s="16">
        <f>'[3]13'!D93</f>
        <v>0</v>
      </c>
      <c r="E91" s="16">
        <f>'[3]13'!E93</f>
        <v>0</v>
      </c>
      <c r="F91" s="16">
        <f>'[3]13'!F93</f>
        <v>1010</v>
      </c>
      <c r="G91" s="16">
        <f>'[3]13'!G93</f>
        <v>0</v>
      </c>
      <c r="H91" s="17">
        <f t="shared" si="59"/>
        <v>1330</v>
      </c>
      <c r="I91" s="15">
        <f>'[3]13'!J93</f>
        <v>320</v>
      </c>
      <c r="J91" s="16">
        <f>'[3]13'!K93</f>
        <v>0</v>
      </c>
      <c r="K91" s="16">
        <f>'[3]13'!L93</f>
        <v>0</v>
      </c>
      <c r="L91" s="16">
        <f>'[3]13'!M93</f>
        <v>0</v>
      </c>
      <c r="M91" s="16">
        <f>'[3]13'!N93</f>
        <v>150</v>
      </c>
      <c r="N91" s="16">
        <f>'[3]13'!O93</f>
        <v>0</v>
      </c>
      <c r="O91" s="17">
        <f t="shared" si="60"/>
        <v>470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150</v>
      </c>
      <c r="V91" s="16">
        <f t="shared" si="32"/>
        <v>0</v>
      </c>
      <c r="W91" s="17">
        <f t="shared" si="61"/>
        <v>470</v>
      </c>
      <c r="X91" s="8">
        <f t="shared" si="36"/>
        <v>26.01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26.01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261.99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150</v>
      </c>
      <c r="AQ91" s="8">
        <f t="shared" si="34"/>
        <v>0</v>
      </c>
      <c r="AR91" s="8">
        <f t="shared" si="50"/>
        <v>411.99</v>
      </c>
      <c r="AT91" s="8">
        <v>24.96</v>
      </c>
      <c r="AU91" s="8">
        <v>30.7</v>
      </c>
      <c r="AW91" s="198">
        <v>26.01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26.01</v>
      </c>
      <c r="BD91" s="198">
        <v>32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32</v>
      </c>
      <c r="BL91" s="8">
        <f t="shared" si="53"/>
        <v>24.96</v>
      </c>
      <c r="BM91" s="8">
        <f t="shared" si="54"/>
        <v>30.7</v>
      </c>
      <c r="BN91" s="8">
        <f t="shared" si="55"/>
        <v>26.01</v>
      </c>
      <c r="BO91" s="8">
        <f t="shared" si="56"/>
        <v>32</v>
      </c>
      <c r="BP91" s="139">
        <f t="shared" si="57"/>
        <v>-1.0500000000000007</v>
      </c>
      <c r="BQ91" s="139">
        <f t="shared" si="58"/>
        <v>-1.3000000000000007</v>
      </c>
    </row>
    <row r="92" spans="1:69">
      <c r="A92" s="8" t="s">
        <v>134</v>
      </c>
      <c r="B92" s="15">
        <f>'[3]13'!B94</f>
        <v>320</v>
      </c>
      <c r="C92" s="16">
        <f>'[3]13'!C94</f>
        <v>0</v>
      </c>
      <c r="D92" s="16">
        <f>'[3]13'!D94</f>
        <v>0</v>
      </c>
      <c r="E92" s="16">
        <f>'[3]13'!E94</f>
        <v>0</v>
      </c>
      <c r="F92" s="16">
        <f>'[3]13'!F94</f>
        <v>1010</v>
      </c>
      <c r="G92" s="16">
        <f>'[3]13'!G94</f>
        <v>0</v>
      </c>
      <c r="H92" s="17">
        <f t="shared" si="59"/>
        <v>1330</v>
      </c>
      <c r="I92" s="15">
        <f>'[3]13'!J94</f>
        <v>320</v>
      </c>
      <c r="J92" s="16">
        <f>'[3]13'!K94</f>
        <v>0</v>
      </c>
      <c r="K92" s="16">
        <f>'[3]13'!L94</f>
        <v>0</v>
      </c>
      <c r="L92" s="16">
        <f>'[3]13'!M94</f>
        <v>0</v>
      </c>
      <c r="M92" s="16">
        <f>'[3]13'!N94</f>
        <v>150</v>
      </c>
      <c r="N92" s="16">
        <f>'[3]13'!O94</f>
        <v>0</v>
      </c>
      <c r="O92" s="17">
        <f t="shared" si="60"/>
        <v>470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150</v>
      </c>
      <c r="V92" s="16">
        <f t="shared" si="32"/>
        <v>0</v>
      </c>
      <c r="W92" s="17">
        <f t="shared" si="61"/>
        <v>470</v>
      </c>
      <c r="X92" s="8">
        <f t="shared" si="36"/>
        <v>26.01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26.01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261.99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150</v>
      </c>
      <c r="AQ92" s="8">
        <f t="shared" si="34"/>
        <v>0</v>
      </c>
      <c r="AR92" s="8">
        <f t="shared" si="50"/>
        <v>411.99</v>
      </c>
      <c r="AT92" s="8">
        <v>24.96</v>
      </c>
      <c r="AU92" s="8">
        <v>30.7</v>
      </c>
      <c r="AW92" s="198">
        <v>26.01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26.01</v>
      </c>
      <c r="BD92" s="198">
        <v>32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32</v>
      </c>
      <c r="BL92" s="8">
        <f t="shared" si="53"/>
        <v>24.96</v>
      </c>
      <c r="BM92" s="8">
        <f t="shared" si="54"/>
        <v>30.7</v>
      </c>
      <c r="BN92" s="8">
        <f t="shared" si="55"/>
        <v>26.01</v>
      </c>
      <c r="BO92" s="8">
        <f t="shared" si="56"/>
        <v>32</v>
      </c>
      <c r="BP92" s="139">
        <f t="shared" si="57"/>
        <v>-1.0500000000000007</v>
      </c>
      <c r="BQ92" s="139">
        <f t="shared" si="58"/>
        <v>-1.3000000000000007</v>
      </c>
    </row>
    <row r="93" spans="1:69">
      <c r="A93" s="8" t="s">
        <v>135</v>
      </c>
      <c r="B93" s="15">
        <f>'[3]13'!B95</f>
        <v>320</v>
      </c>
      <c r="C93" s="16">
        <f>'[3]13'!C95</f>
        <v>0</v>
      </c>
      <c r="D93" s="16">
        <f>'[3]13'!D95</f>
        <v>0</v>
      </c>
      <c r="E93" s="16">
        <f>'[3]13'!E95</f>
        <v>0</v>
      </c>
      <c r="F93" s="16">
        <f>'[3]13'!F95</f>
        <v>1010</v>
      </c>
      <c r="G93" s="16">
        <f>'[3]13'!G95</f>
        <v>0</v>
      </c>
      <c r="H93" s="17">
        <f t="shared" si="59"/>
        <v>1330</v>
      </c>
      <c r="I93" s="15">
        <f>'[3]13'!J95</f>
        <v>320</v>
      </c>
      <c r="J93" s="16">
        <f>'[3]13'!K95</f>
        <v>0</v>
      </c>
      <c r="K93" s="16">
        <f>'[3]13'!L95</f>
        <v>0</v>
      </c>
      <c r="L93" s="16">
        <f>'[3]13'!M95</f>
        <v>0</v>
      </c>
      <c r="M93" s="16">
        <f>'[3]13'!N95</f>
        <v>150</v>
      </c>
      <c r="N93" s="16">
        <f>'[3]13'!O95</f>
        <v>0</v>
      </c>
      <c r="O93" s="17">
        <f t="shared" si="60"/>
        <v>470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150</v>
      </c>
      <c r="V93" s="16">
        <f t="shared" si="32"/>
        <v>0</v>
      </c>
      <c r="W93" s="17">
        <f t="shared" si="61"/>
        <v>470</v>
      </c>
      <c r="X93" s="8">
        <f t="shared" si="36"/>
        <v>26.9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</v>
      </c>
      <c r="AE93" s="8">
        <f t="shared" si="43"/>
        <v>26.9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</v>
      </c>
      <c r="AL93" s="8">
        <f t="shared" si="35"/>
        <v>266.20000000000005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150</v>
      </c>
      <c r="AQ93" s="8">
        <f t="shared" si="34"/>
        <v>0</v>
      </c>
      <c r="AR93" s="8">
        <f t="shared" si="50"/>
        <v>416.20000000000005</v>
      </c>
      <c r="AT93" s="8">
        <v>25.81</v>
      </c>
      <c r="AU93" s="8">
        <v>25.81</v>
      </c>
      <c r="AW93" s="198">
        <v>26.9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26.9</v>
      </c>
      <c r="BD93" s="198">
        <v>26.9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26.9</v>
      </c>
      <c r="BL93" s="8">
        <f t="shared" si="53"/>
        <v>25.81</v>
      </c>
      <c r="BM93" s="8">
        <f t="shared" si="54"/>
        <v>25.81</v>
      </c>
      <c r="BN93" s="8">
        <f t="shared" si="55"/>
        <v>26.9</v>
      </c>
      <c r="BO93" s="8">
        <f t="shared" si="56"/>
        <v>26.9</v>
      </c>
      <c r="BP93" s="139">
        <f t="shared" si="57"/>
        <v>-1.0899999999999999</v>
      </c>
      <c r="BQ93" s="139">
        <f t="shared" si="58"/>
        <v>-1.0899999999999999</v>
      </c>
    </row>
    <row r="94" spans="1:69">
      <c r="A94" s="8" t="s">
        <v>136</v>
      </c>
      <c r="B94" s="15">
        <f>'[3]13'!B96</f>
        <v>320</v>
      </c>
      <c r="C94" s="16">
        <f>'[3]13'!C96</f>
        <v>0</v>
      </c>
      <c r="D94" s="16">
        <f>'[3]13'!D96</f>
        <v>0</v>
      </c>
      <c r="E94" s="16">
        <f>'[3]13'!E96</f>
        <v>0</v>
      </c>
      <c r="F94" s="16">
        <f>'[3]13'!F96</f>
        <v>1010</v>
      </c>
      <c r="G94" s="16">
        <f>'[3]13'!G96</f>
        <v>0</v>
      </c>
      <c r="H94" s="17">
        <f t="shared" si="59"/>
        <v>1330</v>
      </c>
      <c r="I94" s="15">
        <f>'[3]13'!J96</f>
        <v>320</v>
      </c>
      <c r="J94" s="16">
        <f>'[3]13'!K96</f>
        <v>0</v>
      </c>
      <c r="K94" s="16">
        <f>'[3]13'!L96</f>
        <v>0</v>
      </c>
      <c r="L94" s="16">
        <f>'[3]13'!M96</f>
        <v>0</v>
      </c>
      <c r="M94" s="16">
        <f>'[3]13'!N96</f>
        <v>150</v>
      </c>
      <c r="N94" s="16">
        <f>'[3]13'!O96</f>
        <v>0</v>
      </c>
      <c r="O94" s="17">
        <f t="shared" si="60"/>
        <v>470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150</v>
      </c>
      <c r="V94" s="16">
        <f t="shared" si="32"/>
        <v>0</v>
      </c>
      <c r="W94" s="17">
        <f t="shared" si="61"/>
        <v>470</v>
      </c>
      <c r="X94" s="8">
        <f t="shared" si="36"/>
        <v>26.9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</v>
      </c>
      <c r="AE94" s="8">
        <f t="shared" si="43"/>
        <v>26.9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</v>
      </c>
      <c r="AL94" s="8">
        <f t="shared" si="35"/>
        <v>266.20000000000005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150</v>
      </c>
      <c r="AQ94" s="8">
        <f t="shared" si="34"/>
        <v>0</v>
      </c>
      <c r="AR94" s="8">
        <f t="shared" si="50"/>
        <v>416.20000000000005</v>
      </c>
      <c r="AT94" s="8">
        <v>25.81</v>
      </c>
      <c r="AU94" s="8">
        <v>25.81</v>
      </c>
      <c r="AW94" s="198">
        <v>26.9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26.9</v>
      </c>
      <c r="BD94" s="198">
        <v>26.9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26.9</v>
      </c>
      <c r="BL94" s="8">
        <f t="shared" si="53"/>
        <v>25.81</v>
      </c>
      <c r="BM94" s="8">
        <f t="shared" si="54"/>
        <v>25.81</v>
      </c>
      <c r="BN94" s="8">
        <f t="shared" si="55"/>
        <v>26.9</v>
      </c>
      <c r="BO94" s="8">
        <f t="shared" si="56"/>
        <v>26.9</v>
      </c>
      <c r="BP94" s="139">
        <f t="shared" si="57"/>
        <v>-1.0899999999999999</v>
      </c>
      <c r="BQ94" s="139">
        <f t="shared" si="58"/>
        <v>-1.0899999999999999</v>
      </c>
    </row>
    <row r="95" spans="1:69">
      <c r="A95" s="8" t="s">
        <v>137</v>
      </c>
      <c r="B95" s="15">
        <f>'[3]13'!B97</f>
        <v>320</v>
      </c>
      <c r="C95" s="16">
        <f>'[3]13'!C97</f>
        <v>0</v>
      </c>
      <c r="D95" s="16">
        <f>'[3]13'!D97</f>
        <v>0</v>
      </c>
      <c r="E95" s="16">
        <f>'[3]13'!E97</f>
        <v>0</v>
      </c>
      <c r="F95" s="16">
        <f>'[3]13'!F97</f>
        <v>1010</v>
      </c>
      <c r="G95" s="16">
        <f>'[3]13'!G97</f>
        <v>0</v>
      </c>
      <c r="H95" s="17">
        <f t="shared" si="59"/>
        <v>1330</v>
      </c>
      <c r="I95" s="15">
        <f>'[3]13'!J97</f>
        <v>320</v>
      </c>
      <c r="J95" s="16">
        <f>'[3]13'!K97</f>
        <v>0</v>
      </c>
      <c r="K95" s="16">
        <f>'[3]13'!L97</f>
        <v>0</v>
      </c>
      <c r="L95" s="16">
        <f>'[3]13'!M97</f>
        <v>0</v>
      </c>
      <c r="M95" s="16">
        <f>'[3]13'!N97</f>
        <v>150</v>
      </c>
      <c r="N95" s="16">
        <f>'[3]13'!O97</f>
        <v>0</v>
      </c>
      <c r="O95" s="17">
        <f t="shared" si="60"/>
        <v>470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150</v>
      </c>
      <c r="V95" s="16">
        <f t="shared" si="32"/>
        <v>0</v>
      </c>
      <c r="W95" s="17">
        <f t="shared" si="61"/>
        <v>470</v>
      </c>
      <c r="X95" s="8">
        <f t="shared" si="36"/>
        <v>26.9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</v>
      </c>
      <c r="AE95" s="8">
        <f t="shared" si="43"/>
        <v>26.9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</v>
      </c>
      <c r="AL95" s="8">
        <f t="shared" si="35"/>
        <v>266.20000000000005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150</v>
      </c>
      <c r="AQ95" s="8">
        <f t="shared" si="34"/>
        <v>0</v>
      </c>
      <c r="AR95" s="8">
        <f t="shared" si="50"/>
        <v>416.20000000000005</v>
      </c>
      <c r="AT95" s="8">
        <v>25.81</v>
      </c>
      <c r="AU95" s="8">
        <v>25.81</v>
      </c>
      <c r="AW95" s="198">
        <v>26.9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26.9</v>
      </c>
      <c r="BD95" s="198">
        <v>26.9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26.9</v>
      </c>
      <c r="BL95" s="8">
        <f t="shared" si="53"/>
        <v>25.81</v>
      </c>
      <c r="BM95" s="8">
        <f t="shared" si="54"/>
        <v>25.81</v>
      </c>
      <c r="BN95" s="8">
        <f t="shared" si="55"/>
        <v>26.9</v>
      </c>
      <c r="BO95" s="8">
        <f t="shared" si="56"/>
        <v>26.9</v>
      </c>
      <c r="BP95" s="139">
        <f t="shared" si="57"/>
        <v>-1.0899999999999999</v>
      </c>
      <c r="BQ95" s="139">
        <f t="shared" si="58"/>
        <v>-1.0899999999999999</v>
      </c>
    </row>
    <row r="96" spans="1:69">
      <c r="A96" s="8" t="s">
        <v>138</v>
      </c>
      <c r="B96" s="15">
        <f>'[3]13'!B98</f>
        <v>320</v>
      </c>
      <c r="C96" s="16">
        <f>'[3]13'!C98</f>
        <v>0</v>
      </c>
      <c r="D96" s="16">
        <f>'[3]13'!D98</f>
        <v>0</v>
      </c>
      <c r="E96" s="16">
        <f>'[3]13'!E98</f>
        <v>0</v>
      </c>
      <c r="F96" s="16">
        <f>'[3]13'!F98</f>
        <v>1010</v>
      </c>
      <c r="G96" s="16">
        <f>'[3]13'!G98</f>
        <v>0</v>
      </c>
      <c r="H96" s="17">
        <f t="shared" si="59"/>
        <v>1330</v>
      </c>
      <c r="I96" s="15">
        <f>'[3]13'!J98</f>
        <v>320</v>
      </c>
      <c r="J96" s="16">
        <f>'[3]13'!K98</f>
        <v>0</v>
      </c>
      <c r="K96" s="16">
        <f>'[3]13'!L98</f>
        <v>0</v>
      </c>
      <c r="L96" s="16">
        <f>'[3]13'!M98</f>
        <v>0</v>
      </c>
      <c r="M96" s="16">
        <f>'[3]13'!N98</f>
        <v>150</v>
      </c>
      <c r="N96" s="16">
        <f>'[3]13'!O98</f>
        <v>0</v>
      </c>
      <c r="O96" s="17">
        <f t="shared" si="60"/>
        <v>470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150</v>
      </c>
      <c r="V96" s="16">
        <f t="shared" si="32"/>
        <v>0</v>
      </c>
      <c r="W96" s="17">
        <f t="shared" si="61"/>
        <v>470</v>
      </c>
      <c r="X96" s="8">
        <f t="shared" si="36"/>
        <v>26.9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</v>
      </c>
      <c r="AE96" s="8">
        <f t="shared" si="43"/>
        <v>26.9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</v>
      </c>
      <c r="AL96" s="8">
        <f t="shared" si="35"/>
        <v>266.20000000000005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150</v>
      </c>
      <c r="AQ96" s="8">
        <f t="shared" si="34"/>
        <v>0</v>
      </c>
      <c r="AR96" s="8">
        <f t="shared" si="50"/>
        <v>416.20000000000005</v>
      </c>
      <c r="AT96" s="8">
        <v>25.81</v>
      </c>
      <c r="AU96" s="8">
        <v>25.81</v>
      </c>
      <c r="AW96" s="198">
        <v>26.9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26.9</v>
      </c>
      <c r="BD96" s="198">
        <v>26.9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26.9</v>
      </c>
      <c r="BL96" s="8">
        <f t="shared" si="53"/>
        <v>25.81</v>
      </c>
      <c r="BM96" s="8">
        <f t="shared" si="54"/>
        <v>25.81</v>
      </c>
      <c r="BN96" s="8">
        <f t="shared" si="55"/>
        <v>26.9</v>
      </c>
      <c r="BO96" s="8">
        <f t="shared" si="56"/>
        <v>26.9</v>
      </c>
      <c r="BP96" s="139">
        <f t="shared" si="57"/>
        <v>-1.0899999999999999</v>
      </c>
      <c r="BQ96" s="139">
        <f t="shared" si="58"/>
        <v>-1.0899999999999999</v>
      </c>
    </row>
    <row r="97" spans="1:69">
      <c r="A97" s="8" t="s">
        <v>139</v>
      </c>
      <c r="B97" s="15">
        <f>'[3]13'!B99</f>
        <v>320</v>
      </c>
      <c r="C97" s="16">
        <f>'[3]13'!C99</f>
        <v>0</v>
      </c>
      <c r="D97" s="16">
        <f>'[3]13'!D99</f>
        <v>0</v>
      </c>
      <c r="E97" s="16">
        <f>'[3]13'!E99</f>
        <v>0</v>
      </c>
      <c r="F97" s="16">
        <f>'[3]13'!F99</f>
        <v>1010</v>
      </c>
      <c r="G97" s="16">
        <f>'[3]13'!G99</f>
        <v>0</v>
      </c>
      <c r="H97" s="17">
        <f t="shared" si="59"/>
        <v>1330</v>
      </c>
      <c r="I97" s="15">
        <f>'[3]13'!J99</f>
        <v>320</v>
      </c>
      <c r="J97" s="16">
        <f>'[3]13'!K99</f>
        <v>0</v>
      </c>
      <c r="K97" s="16">
        <f>'[3]13'!L99</f>
        <v>0</v>
      </c>
      <c r="L97" s="16">
        <f>'[3]13'!M99</f>
        <v>0</v>
      </c>
      <c r="M97" s="16">
        <f>'[3]13'!N99</f>
        <v>150</v>
      </c>
      <c r="N97" s="16">
        <f>'[3]13'!O99</f>
        <v>0</v>
      </c>
      <c r="O97" s="17">
        <f t="shared" si="60"/>
        <v>470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150</v>
      </c>
      <c r="V97" s="16">
        <f t="shared" si="32"/>
        <v>0</v>
      </c>
      <c r="W97" s="17">
        <f t="shared" si="61"/>
        <v>470</v>
      </c>
      <c r="X97" s="8">
        <f t="shared" si="36"/>
        <v>26.9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</v>
      </c>
      <c r="AE97" s="8">
        <f t="shared" si="43"/>
        <v>26.9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</v>
      </c>
      <c r="AL97" s="8">
        <f t="shared" si="35"/>
        <v>266.20000000000005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150</v>
      </c>
      <c r="AQ97" s="8">
        <f t="shared" si="34"/>
        <v>0</v>
      </c>
      <c r="AR97" s="8">
        <f t="shared" si="50"/>
        <v>416.20000000000005</v>
      </c>
      <c r="AT97" s="8">
        <v>25.81</v>
      </c>
      <c r="AU97" s="8">
        <v>25.81</v>
      </c>
      <c r="AW97" s="198">
        <v>26.9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26.9</v>
      </c>
      <c r="BD97" s="198">
        <v>26.9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26.9</v>
      </c>
      <c r="BL97" s="8">
        <f t="shared" si="53"/>
        <v>25.81</v>
      </c>
      <c r="BM97" s="8">
        <f t="shared" si="54"/>
        <v>25.81</v>
      </c>
      <c r="BN97" s="8">
        <f t="shared" si="55"/>
        <v>26.9</v>
      </c>
      <c r="BO97" s="8">
        <f t="shared" si="56"/>
        <v>26.9</v>
      </c>
      <c r="BP97" s="139">
        <f t="shared" si="57"/>
        <v>-1.0899999999999999</v>
      </c>
      <c r="BQ97" s="139">
        <f t="shared" si="58"/>
        <v>-1.0899999999999999</v>
      </c>
    </row>
    <row r="98" spans="1:69">
      <c r="A98" s="8" t="s">
        <v>140</v>
      </c>
      <c r="B98" s="15">
        <f>'[3]13'!B100</f>
        <v>320</v>
      </c>
      <c r="C98" s="16">
        <f>'[3]13'!C100</f>
        <v>0</v>
      </c>
      <c r="D98" s="16">
        <f>'[3]13'!D100</f>
        <v>0</v>
      </c>
      <c r="E98" s="16">
        <f>'[3]13'!E100</f>
        <v>0</v>
      </c>
      <c r="F98" s="16">
        <f>'[3]13'!F100</f>
        <v>1010</v>
      </c>
      <c r="G98" s="16">
        <f>'[3]13'!G100</f>
        <v>0</v>
      </c>
      <c r="H98" s="17">
        <f t="shared" si="59"/>
        <v>1330</v>
      </c>
      <c r="I98" s="15">
        <f>'[3]13'!J100</f>
        <v>320</v>
      </c>
      <c r="J98" s="16">
        <f>'[3]13'!K100</f>
        <v>0</v>
      </c>
      <c r="K98" s="16">
        <f>'[3]13'!L100</f>
        <v>0</v>
      </c>
      <c r="L98" s="16">
        <f>'[3]13'!M100</f>
        <v>0</v>
      </c>
      <c r="M98" s="16">
        <f>'[3]13'!N100</f>
        <v>150</v>
      </c>
      <c r="N98" s="16">
        <f>'[3]13'!O100</f>
        <v>0</v>
      </c>
      <c r="O98" s="17">
        <f t="shared" si="60"/>
        <v>470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150</v>
      </c>
      <c r="V98" s="16">
        <f t="shared" si="32"/>
        <v>0</v>
      </c>
      <c r="W98" s="17">
        <f t="shared" si="61"/>
        <v>470</v>
      </c>
      <c r="X98" s="8">
        <f t="shared" si="36"/>
        <v>26.9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</v>
      </c>
      <c r="AE98" s="8">
        <f t="shared" si="43"/>
        <v>26.9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</v>
      </c>
      <c r="AL98" s="8">
        <f t="shared" si="35"/>
        <v>266.20000000000005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150</v>
      </c>
      <c r="AQ98" s="8">
        <f t="shared" si="34"/>
        <v>0</v>
      </c>
      <c r="AR98" s="8">
        <f t="shared" si="50"/>
        <v>416.20000000000005</v>
      </c>
      <c r="AT98" s="8">
        <v>25.81</v>
      </c>
      <c r="AU98" s="8">
        <v>25.81</v>
      </c>
      <c r="AW98" s="198">
        <v>26.9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26.9</v>
      </c>
      <c r="BD98" s="198">
        <v>26.9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26.9</v>
      </c>
      <c r="BL98" s="8">
        <f t="shared" si="53"/>
        <v>25.81</v>
      </c>
      <c r="BM98" s="8">
        <f t="shared" si="54"/>
        <v>25.81</v>
      </c>
      <c r="BN98" s="8">
        <f t="shared" si="55"/>
        <v>26.9</v>
      </c>
      <c r="BO98" s="8">
        <f t="shared" si="56"/>
        <v>26.9</v>
      </c>
      <c r="BP98" s="139">
        <f t="shared" si="57"/>
        <v>-1.0899999999999999</v>
      </c>
      <c r="BQ98" s="139">
        <f t="shared" si="58"/>
        <v>-1.0899999999999999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24.12</v>
      </c>
      <c r="G99" s="15">
        <f t="shared" si="62"/>
        <v>0</v>
      </c>
      <c r="H99" s="15">
        <f t="shared" si="62"/>
        <v>31.8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4.4625000000000004</v>
      </c>
      <c r="N99" s="15">
        <f t="shared" si="62"/>
        <v>0</v>
      </c>
      <c r="O99" s="15">
        <f t="shared" si="62"/>
        <v>12.1425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4.4625000000000004</v>
      </c>
      <c r="V99" s="15">
        <f t="shared" si="62"/>
        <v>0</v>
      </c>
      <c r="W99" s="15">
        <f t="shared" si="62"/>
        <v>12.1425</v>
      </c>
      <c r="X99" s="15">
        <f t="shared" si="62"/>
        <v>0.69804500000000036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0.69804500000000036</v>
      </c>
      <c r="AE99" s="15">
        <f t="shared" si="62"/>
        <v>0.72930500000000009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0.72930500000000009</v>
      </c>
      <c r="AL99" s="15">
        <f t="shared" si="62"/>
        <v>6.2526500000000054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4.4625000000000004</v>
      </c>
      <c r="AQ99" s="15">
        <f t="shared" si="62"/>
        <v>0</v>
      </c>
      <c r="AR99" s="15">
        <f t="shared" si="62"/>
        <v>10.715149999999996</v>
      </c>
      <c r="AS99" s="15">
        <f t="shared" si="62"/>
        <v>0</v>
      </c>
      <c r="AT99" s="15">
        <f t="shared" si="62"/>
        <v>0.66729499999999997</v>
      </c>
      <c r="AU99" s="15">
        <f t="shared" si="62"/>
        <v>0.70012499999999944</v>
      </c>
      <c r="AV99" s="15">
        <f t="shared" si="62"/>
        <v>0</v>
      </c>
      <c r="AW99" s="15">
        <f t="shared" si="62"/>
        <v>0.69804500000000036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0.69804500000000036</v>
      </c>
      <c r="BD99" s="15">
        <f t="shared" si="62"/>
        <v>0.72930500000000009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0.72930500000000009</v>
      </c>
      <c r="BK99" s="15"/>
      <c r="BL99" s="15">
        <f t="shared" si="63"/>
        <v>0.66729499999999997</v>
      </c>
      <c r="BM99" s="15">
        <f t="shared" si="63"/>
        <v>0.70012499999999944</v>
      </c>
      <c r="BN99" s="15">
        <f t="shared" si="63"/>
        <v>0.69804500000000036</v>
      </c>
      <c r="BO99" s="15">
        <f t="shared" si="63"/>
        <v>0.72930500000000009</v>
      </c>
      <c r="BP99" s="15">
        <f t="shared" si="63"/>
        <v>-3.0749999999999958E-2</v>
      </c>
      <c r="BQ99" s="15">
        <f t="shared" si="63"/>
        <v>-2.9179999999999963E-2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45304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45304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45304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abSelected="1" topLeftCell="A87" workbookViewId="0">
      <selection activeCell="P101" sqref="P101:V102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35.6</v>
      </c>
      <c r="E3">
        <f>GT!N3</f>
        <v>0</v>
      </c>
      <c r="F3">
        <f>B3+C3</f>
        <v>72</v>
      </c>
      <c r="G3">
        <f>D3+E3-X3</f>
        <v>35.6</v>
      </c>
      <c r="H3" s="112"/>
      <c r="I3">
        <f>BRPL_EOD!AA3+BRPL_EOD!AB3</f>
        <v>14.53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35.61</v>
      </c>
      <c r="O3" s="112">
        <f t="shared" ref="O3:O66" si="1">G3-N3</f>
        <v>-9.9999999999980105E-3</v>
      </c>
      <c r="P3">
        <v>14.525919685481606</v>
      </c>
      <c r="Q3">
        <v>7.9977534400449315</v>
      </c>
      <c r="R3">
        <v>0</v>
      </c>
      <c r="S3">
        <v>2.0794158944116825</v>
      </c>
      <c r="T3">
        <v>10.996910980061781</v>
      </c>
      <c r="U3" s="114">
        <f t="shared" ref="U3:U66" si="2">SUM(P3:T3)</f>
        <v>35.599999999999994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35.6</v>
      </c>
      <c r="E4">
        <f>GT!N4</f>
        <v>0</v>
      </c>
      <c r="F4">
        <f t="shared" ref="F4:F67" si="4">B4+C4</f>
        <v>72</v>
      </c>
      <c r="G4">
        <f t="shared" ref="G4:G67" si="5">D4+E4-X4</f>
        <v>35.6</v>
      </c>
      <c r="H4" s="112"/>
      <c r="I4">
        <f>BRPL_EOD!AA4+BRPL_EOD!AB4</f>
        <v>14.53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35.61</v>
      </c>
      <c r="O4" s="112">
        <f t="shared" si="1"/>
        <v>-9.9999999999980105E-3</v>
      </c>
      <c r="P4">
        <v>14.525919685481606</v>
      </c>
      <c r="Q4">
        <v>7.9977534400449315</v>
      </c>
      <c r="R4">
        <v>0</v>
      </c>
      <c r="S4">
        <v>2.0794158944116825</v>
      </c>
      <c r="T4">
        <v>10.996910980061781</v>
      </c>
      <c r="U4" s="114">
        <f t="shared" si="2"/>
        <v>35.599999999999994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35.6</v>
      </c>
      <c r="E5">
        <f>GT!N5</f>
        <v>0</v>
      </c>
      <c r="F5">
        <f t="shared" si="4"/>
        <v>72</v>
      </c>
      <c r="G5">
        <f t="shared" si="5"/>
        <v>35.6</v>
      </c>
      <c r="H5" s="112"/>
      <c r="I5">
        <f>BRPL_EOD!AA5+BRPL_EOD!AB5</f>
        <v>14.53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35.61</v>
      </c>
      <c r="O5" s="112">
        <f t="shared" si="1"/>
        <v>-9.9999999999980105E-3</v>
      </c>
      <c r="P5">
        <v>14.525919685481606</v>
      </c>
      <c r="Q5">
        <v>7.9977534400449315</v>
      </c>
      <c r="R5">
        <v>0</v>
      </c>
      <c r="S5">
        <v>2.0794158944116825</v>
      </c>
      <c r="T5">
        <v>10.996910980061781</v>
      </c>
      <c r="U5" s="114">
        <f t="shared" si="2"/>
        <v>35.599999999999994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35.6</v>
      </c>
      <c r="E6">
        <f>GT!N6</f>
        <v>0</v>
      </c>
      <c r="F6">
        <f t="shared" si="4"/>
        <v>72</v>
      </c>
      <c r="G6">
        <f t="shared" si="5"/>
        <v>35.6</v>
      </c>
      <c r="H6" s="112"/>
      <c r="I6">
        <f>BRPL_EOD!AA6+BRPL_EOD!AB6</f>
        <v>14.53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35.61</v>
      </c>
      <c r="O6" s="112">
        <f t="shared" si="1"/>
        <v>-9.9999999999980105E-3</v>
      </c>
      <c r="P6">
        <v>14.525919685481606</v>
      </c>
      <c r="Q6">
        <v>7.9977534400449315</v>
      </c>
      <c r="R6">
        <v>0</v>
      </c>
      <c r="S6">
        <v>2.0794158944116825</v>
      </c>
      <c r="T6">
        <v>10.996910980061781</v>
      </c>
      <c r="U6" s="114">
        <f t="shared" si="2"/>
        <v>35.599999999999994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35.6</v>
      </c>
      <c r="E7">
        <f>GT!N7</f>
        <v>0</v>
      </c>
      <c r="F7">
        <f t="shared" si="4"/>
        <v>72</v>
      </c>
      <c r="G7">
        <f t="shared" si="5"/>
        <v>35.6</v>
      </c>
      <c r="H7" s="112"/>
      <c r="I7">
        <f>BRPL_EOD!AA7+BRPL_EOD!AB7</f>
        <v>14.53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35.61</v>
      </c>
      <c r="O7" s="112">
        <f t="shared" si="1"/>
        <v>-9.9999999999980105E-3</v>
      </c>
      <c r="P7">
        <v>14.525919685481606</v>
      </c>
      <c r="Q7">
        <v>7.9977534400449315</v>
      </c>
      <c r="R7">
        <v>0</v>
      </c>
      <c r="S7">
        <v>2.0794158944116825</v>
      </c>
      <c r="T7">
        <v>10.996910980061781</v>
      </c>
      <c r="U7" s="114">
        <f t="shared" si="2"/>
        <v>35.599999999999994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35.6</v>
      </c>
      <c r="E8">
        <f>GT!N8</f>
        <v>0</v>
      </c>
      <c r="F8">
        <f t="shared" si="4"/>
        <v>72</v>
      </c>
      <c r="G8">
        <f t="shared" si="5"/>
        <v>35.6</v>
      </c>
      <c r="H8" s="112"/>
      <c r="I8">
        <f>BRPL_EOD!AA8+BRPL_EOD!AB8</f>
        <v>14.53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35.61</v>
      </c>
      <c r="O8" s="112">
        <f t="shared" si="1"/>
        <v>-9.9999999999980105E-3</v>
      </c>
      <c r="P8">
        <v>14.525919685481606</v>
      </c>
      <c r="Q8">
        <v>7.9977534400449315</v>
      </c>
      <c r="R8">
        <v>0</v>
      </c>
      <c r="S8">
        <v>2.0794158944116825</v>
      </c>
      <c r="T8">
        <v>10.996910980061781</v>
      </c>
      <c r="U8" s="114">
        <f t="shared" si="2"/>
        <v>35.599999999999994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35.6</v>
      </c>
      <c r="E9">
        <f>GT!N9</f>
        <v>0</v>
      </c>
      <c r="F9">
        <f t="shared" si="4"/>
        <v>72</v>
      </c>
      <c r="G9">
        <f t="shared" si="5"/>
        <v>35.6</v>
      </c>
      <c r="H9" s="112"/>
      <c r="I9">
        <f>BRPL_EOD!AA9+BRPL_EOD!AB9</f>
        <v>14.53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35.61</v>
      </c>
      <c r="O9" s="112">
        <f t="shared" si="1"/>
        <v>-9.9999999999980105E-3</v>
      </c>
      <c r="P9">
        <v>14.525919685481606</v>
      </c>
      <c r="Q9">
        <v>7.9977534400449315</v>
      </c>
      <c r="R9">
        <v>0</v>
      </c>
      <c r="S9">
        <v>2.0794158944116825</v>
      </c>
      <c r="T9">
        <v>10.996910980061781</v>
      </c>
      <c r="U9" s="114">
        <f t="shared" si="2"/>
        <v>35.599999999999994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35.6</v>
      </c>
      <c r="E10">
        <f>GT!N10</f>
        <v>0</v>
      </c>
      <c r="F10">
        <f t="shared" si="4"/>
        <v>72</v>
      </c>
      <c r="G10">
        <f t="shared" si="5"/>
        <v>35.6</v>
      </c>
      <c r="H10" s="112"/>
      <c r="I10">
        <f>BRPL_EOD!AA10+BRPL_EOD!AB10</f>
        <v>14.53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35.61</v>
      </c>
      <c r="O10" s="112">
        <f t="shared" si="1"/>
        <v>-9.9999999999980105E-3</v>
      </c>
      <c r="P10">
        <v>14.525919685481606</v>
      </c>
      <c r="Q10">
        <v>7.9977534400449315</v>
      </c>
      <c r="R10">
        <v>0</v>
      </c>
      <c r="S10">
        <v>2.0794158944116825</v>
      </c>
      <c r="T10">
        <v>10.996910980061781</v>
      </c>
      <c r="U10" s="114">
        <f t="shared" si="2"/>
        <v>35.599999999999994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35.6</v>
      </c>
      <c r="E11">
        <f>GT!N11</f>
        <v>0</v>
      </c>
      <c r="F11">
        <f t="shared" si="4"/>
        <v>72</v>
      </c>
      <c r="G11">
        <f t="shared" si="5"/>
        <v>35.6</v>
      </c>
      <c r="H11" s="112"/>
      <c r="I11">
        <f>BRPL_EOD!AA11+BRPL_EOD!AB11</f>
        <v>14.53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35.61</v>
      </c>
      <c r="O11" s="112">
        <f t="shared" si="1"/>
        <v>-9.9999999999980105E-3</v>
      </c>
      <c r="P11">
        <v>14.525919685481606</v>
      </c>
      <c r="Q11">
        <v>7.9977534400449315</v>
      </c>
      <c r="R11">
        <v>0</v>
      </c>
      <c r="S11">
        <v>2.0794158944116825</v>
      </c>
      <c r="T11">
        <v>10.996910980061781</v>
      </c>
      <c r="U11" s="114">
        <f t="shared" si="2"/>
        <v>35.599999999999994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35.6</v>
      </c>
      <c r="E12">
        <f>GT!N12</f>
        <v>0</v>
      </c>
      <c r="F12">
        <f t="shared" si="4"/>
        <v>72</v>
      </c>
      <c r="G12">
        <f t="shared" si="5"/>
        <v>35.6</v>
      </c>
      <c r="H12" s="112"/>
      <c r="I12">
        <f>BRPL_EOD!AA12+BRPL_EOD!AB12</f>
        <v>14.53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35.61</v>
      </c>
      <c r="O12" s="112">
        <f t="shared" si="1"/>
        <v>-9.9999999999980105E-3</v>
      </c>
      <c r="P12">
        <v>14.525919685481606</v>
      </c>
      <c r="Q12">
        <v>7.9977534400449315</v>
      </c>
      <c r="R12">
        <v>0</v>
      </c>
      <c r="S12">
        <v>2.0794158944116825</v>
      </c>
      <c r="T12">
        <v>10.996910980061781</v>
      </c>
      <c r="U12" s="114">
        <f t="shared" si="2"/>
        <v>35.599999999999994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35.6</v>
      </c>
      <c r="E13">
        <f>GT!N13</f>
        <v>0</v>
      </c>
      <c r="F13">
        <f t="shared" si="4"/>
        <v>72</v>
      </c>
      <c r="G13">
        <f t="shared" si="5"/>
        <v>35.6</v>
      </c>
      <c r="H13" s="112"/>
      <c r="I13">
        <f>BRPL_EOD!AA13+BRPL_EOD!AB13</f>
        <v>14.53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11</v>
      </c>
      <c r="N13">
        <f t="shared" si="0"/>
        <v>35.61</v>
      </c>
      <c r="O13" s="112">
        <f t="shared" si="1"/>
        <v>-9.9999999999980105E-3</v>
      </c>
      <c r="P13">
        <v>14.525919685481606</v>
      </c>
      <c r="Q13">
        <v>7.9977534400449315</v>
      </c>
      <c r="R13">
        <v>0</v>
      </c>
      <c r="S13">
        <v>2.0794158944116825</v>
      </c>
      <c r="T13">
        <v>10.996910980061781</v>
      </c>
      <c r="U13" s="114">
        <f t="shared" si="2"/>
        <v>35.599999999999994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35.6</v>
      </c>
      <c r="E14">
        <f>GT!N14</f>
        <v>0</v>
      </c>
      <c r="F14">
        <f t="shared" si="4"/>
        <v>72</v>
      </c>
      <c r="G14">
        <f t="shared" si="5"/>
        <v>35.6</v>
      </c>
      <c r="H14" s="112"/>
      <c r="I14">
        <f>BRPL_EOD!AA14+BRPL_EOD!AB14</f>
        <v>14.53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35.61</v>
      </c>
      <c r="O14" s="112">
        <f t="shared" si="1"/>
        <v>-9.9999999999980105E-3</v>
      </c>
      <c r="P14">
        <v>14.525919685481606</v>
      </c>
      <c r="Q14">
        <v>7.9977534400449315</v>
      </c>
      <c r="R14">
        <v>0</v>
      </c>
      <c r="S14">
        <v>2.0794158944116825</v>
      </c>
      <c r="T14">
        <v>10.996910980061781</v>
      </c>
      <c r="U14" s="114">
        <f t="shared" si="2"/>
        <v>35.599999999999994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35.6</v>
      </c>
      <c r="E15">
        <f>GT!N15</f>
        <v>0</v>
      </c>
      <c r="F15">
        <f t="shared" si="4"/>
        <v>72</v>
      </c>
      <c r="G15">
        <f t="shared" si="5"/>
        <v>35.6</v>
      </c>
      <c r="H15" s="112"/>
      <c r="I15">
        <f>BRPL_EOD!AA15+BRPL_EOD!AB15</f>
        <v>14.53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11</v>
      </c>
      <c r="N15">
        <f t="shared" si="0"/>
        <v>35.61</v>
      </c>
      <c r="O15" s="112">
        <f t="shared" si="1"/>
        <v>-9.9999999999980105E-3</v>
      </c>
      <c r="P15">
        <v>14.525919685481606</v>
      </c>
      <c r="Q15">
        <v>7.9977534400449315</v>
      </c>
      <c r="R15">
        <v>0</v>
      </c>
      <c r="S15">
        <v>2.0794158944116825</v>
      </c>
      <c r="T15">
        <v>10.996910980061781</v>
      </c>
      <c r="U15" s="114">
        <f t="shared" si="2"/>
        <v>35.599999999999994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35.6</v>
      </c>
      <c r="E16">
        <f>GT!N16</f>
        <v>0</v>
      </c>
      <c r="F16">
        <f t="shared" si="4"/>
        <v>72</v>
      </c>
      <c r="G16">
        <f t="shared" si="5"/>
        <v>35.6</v>
      </c>
      <c r="H16" s="112"/>
      <c r="I16">
        <f>BRPL_EOD!AA16+BRPL_EOD!AB16</f>
        <v>14.53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11</v>
      </c>
      <c r="N16">
        <f t="shared" si="0"/>
        <v>35.61</v>
      </c>
      <c r="O16" s="112">
        <f t="shared" si="1"/>
        <v>-9.9999999999980105E-3</v>
      </c>
      <c r="P16">
        <v>14.525919685481606</v>
      </c>
      <c r="Q16">
        <v>7.9977534400449315</v>
      </c>
      <c r="R16">
        <v>0</v>
      </c>
      <c r="S16">
        <v>2.0794158944116825</v>
      </c>
      <c r="T16">
        <v>10.996910980061781</v>
      </c>
      <c r="U16" s="114">
        <f t="shared" si="2"/>
        <v>35.599999999999994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35.6</v>
      </c>
      <c r="E17">
        <f>GT!N17</f>
        <v>0</v>
      </c>
      <c r="F17">
        <f t="shared" si="4"/>
        <v>72</v>
      </c>
      <c r="G17">
        <f t="shared" si="5"/>
        <v>35.6</v>
      </c>
      <c r="H17" s="112"/>
      <c r="I17">
        <f>BRPL_EOD!AA17+BRPL_EOD!AB17</f>
        <v>14.53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11</v>
      </c>
      <c r="N17">
        <f t="shared" si="0"/>
        <v>35.61</v>
      </c>
      <c r="O17" s="112">
        <f t="shared" si="1"/>
        <v>-9.9999999999980105E-3</v>
      </c>
      <c r="P17">
        <v>14.525919685481606</v>
      </c>
      <c r="Q17">
        <v>7.9977534400449315</v>
      </c>
      <c r="R17">
        <v>0</v>
      </c>
      <c r="S17">
        <v>2.0794158944116825</v>
      </c>
      <c r="T17">
        <v>10.996910980061781</v>
      </c>
      <c r="U17" s="114">
        <f t="shared" si="2"/>
        <v>35.599999999999994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35.6</v>
      </c>
      <c r="E18">
        <f>GT!N18</f>
        <v>0</v>
      </c>
      <c r="F18">
        <f t="shared" si="4"/>
        <v>72</v>
      </c>
      <c r="G18">
        <f t="shared" si="5"/>
        <v>35.6</v>
      </c>
      <c r="H18" s="112"/>
      <c r="I18">
        <f>BRPL_EOD!AA18+BRPL_EOD!AB18</f>
        <v>14.53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35.61</v>
      </c>
      <c r="O18" s="112">
        <f t="shared" si="1"/>
        <v>-9.9999999999980105E-3</v>
      </c>
      <c r="P18">
        <v>14.525919685481606</v>
      </c>
      <c r="Q18">
        <v>7.9977534400449315</v>
      </c>
      <c r="R18">
        <v>0</v>
      </c>
      <c r="S18">
        <v>2.0794158944116825</v>
      </c>
      <c r="T18">
        <v>10.996910980061781</v>
      </c>
      <c r="U18" s="114">
        <f t="shared" si="2"/>
        <v>35.599999999999994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35.6</v>
      </c>
      <c r="E19">
        <f>GT!N19</f>
        <v>0</v>
      </c>
      <c r="F19">
        <f t="shared" si="4"/>
        <v>72</v>
      </c>
      <c r="G19">
        <f t="shared" si="5"/>
        <v>35.6</v>
      </c>
      <c r="H19" s="112"/>
      <c r="I19">
        <f>BRPL_EOD!AA19+BRPL_EOD!AB19</f>
        <v>14.53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35.61</v>
      </c>
      <c r="O19" s="112">
        <f t="shared" si="1"/>
        <v>-9.9999999999980105E-3</v>
      </c>
      <c r="P19">
        <v>14.525919685481606</v>
      </c>
      <c r="Q19">
        <v>7.9977534400449315</v>
      </c>
      <c r="R19">
        <v>0</v>
      </c>
      <c r="S19">
        <v>2.0794158944116825</v>
      </c>
      <c r="T19">
        <v>10.996910980061781</v>
      </c>
      <c r="U19" s="114">
        <f t="shared" si="2"/>
        <v>35.599999999999994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35.6</v>
      </c>
      <c r="E20">
        <f>GT!N20</f>
        <v>0</v>
      </c>
      <c r="F20">
        <f t="shared" si="4"/>
        <v>72</v>
      </c>
      <c r="G20">
        <f t="shared" si="5"/>
        <v>35.6</v>
      </c>
      <c r="H20" s="112"/>
      <c r="I20">
        <f>BRPL_EOD!AA20+BRPL_EOD!AB20</f>
        <v>14.53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35.61</v>
      </c>
      <c r="O20" s="112">
        <f t="shared" si="1"/>
        <v>-9.9999999999980105E-3</v>
      </c>
      <c r="P20">
        <v>14.525919685481606</v>
      </c>
      <c r="Q20">
        <v>7.9977534400449315</v>
      </c>
      <c r="R20">
        <v>0</v>
      </c>
      <c r="S20">
        <v>2.0794158944116825</v>
      </c>
      <c r="T20">
        <v>10.996910980061781</v>
      </c>
      <c r="U20" s="114">
        <f t="shared" si="2"/>
        <v>35.599999999999994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35.6</v>
      </c>
      <c r="E21">
        <f>GT!N21</f>
        <v>0</v>
      </c>
      <c r="F21">
        <f t="shared" si="4"/>
        <v>72</v>
      </c>
      <c r="G21">
        <f t="shared" si="5"/>
        <v>35.6</v>
      </c>
      <c r="H21" s="112"/>
      <c r="I21">
        <f>BRPL_EOD!AA21+BRPL_EOD!AB21</f>
        <v>14.53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35.61</v>
      </c>
      <c r="O21" s="112">
        <f t="shared" si="1"/>
        <v>-9.9999999999980105E-3</v>
      </c>
      <c r="P21">
        <v>14.525919685481606</v>
      </c>
      <c r="Q21">
        <v>7.9977534400449315</v>
      </c>
      <c r="R21">
        <v>0</v>
      </c>
      <c r="S21">
        <v>2.0794158944116825</v>
      </c>
      <c r="T21">
        <v>10.996910980061781</v>
      </c>
      <c r="U21" s="114">
        <f t="shared" si="2"/>
        <v>35.599999999999994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35.6</v>
      </c>
      <c r="E22">
        <f>GT!N22</f>
        <v>0</v>
      </c>
      <c r="F22">
        <f t="shared" si="4"/>
        <v>72</v>
      </c>
      <c r="G22">
        <f t="shared" si="5"/>
        <v>35.6</v>
      </c>
      <c r="H22" s="112"/>
      <c r="I22">
        <f>BRPL_EOD!AA22+BRPL_EOD!AB22</f>
        <v>14.53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11</v>
      </c>
      <c r="N22">
        <f t="shared" si="0"/>
        <v>35.61</v>
      </c>
      <c r="O22" s="112">
        <f t="shared" si="1"/>
        <v>-9.9999999999980105E-3</v>
      </c>
      <c r="P22">
        <v>14.525919685481606</v>
      </c>
      <c r="Q22">
        <v>7.9977534400449315</v>
      </c>
      <c r="R22">
        <v>0</v>
      </c>
      <c r="S22">
        <v>2.0794158944116825</v>
      </c>
      <c r="T22">
        <v>10.996910980061781</v>
      </c>
      <c r="U22" s="114">
        <f t="shared" si="2"/>
        <v>35.599999999999994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35.6</v>
      </c>
      <c r="E23">
        <f>GT!N23</f>
        <v>0</v>
      </c>
      <c r="F23">
        <f t="shared" si="4"/>
        <v>72</v>
      </c>
      <c r="G23">
        <f t="shared" si="5"/>
        <v>35.6</v>
      </c>
      <c r="H23" s="112"/>
      <c r="I23">
        <f>BRPL_EOD!AA23+BRPL_EOD!AB23</f>
        <v>14.53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11</v>
      </c>
      <c r="N23">
        <f t="shared" si="0"/>
        <v>35.61</v>
      </c>
      <c r="O23" s="112">
        <f t="shared" si="1"/>
        <v>-9.9999999999980105E-3</v>
      </c>
      <c r="P23">
        <v>14.525919685481606</v>
      </c>
      <c r="Q23">
        <v>7.9977534400449315</v>
      </c>
      <c r="R23">
        <v>0</v>
      </c>
      <c r="S23">
        <v>2.0794158944116825</v>
      </c>
      <c r="T23">
        <v>10.996910980061781</v>
      </c>
      <c r="U23" s="114">
        <f t="shared" si="2"/>
        <v>35.599999999999994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35.6</v>
      </c>
      <c r="E24">
        <f>GT!N24</f>
        <v>0</v>
      </c>
      <c r="F24">
        <f t="shared" si="4"/>
        <v>72</v>
      </c>
      <c r="G24">
        <f t="shared" si="5"/>
        <v>35.6</v>
      </c>
      <c r="H24" s="112"/>
      <c r="I24">
        <f>BRPL_EOD!AA24+BRPL_EOD!AB24</f>
        <v>12.58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11</v>
      </c>
      <c r="N24">
        <f t="shared" si="0"/>
        <v>33.659999999999997</v>
      </c>
      <c r="O24" s="112">
        <f t="shared" si="1"/>
        <v>1.9400000000000048</v>
      </c>
      <c r="P24">
        <v>13.305050505050508</v>
      </c>
      <c r="Q24">
        <v>8.4610814022578733</v>
      </c>
      <c r="R24">
        <v>0</v>
      </c>
      <c r="S24">
        <v>2.1998811645870475</v>
      </c>
      <c r="T24">
        <v>11.633986928104576</v>
      </c>
      <c r="U24" s="114">
        <f t="shared" si="2"/>
        <v>35.600000000000009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35.6</v>
      </c>
      <c r="E25">
        <f>GT!N25</f>
        <v>0</v>
      </c>
      <c r="F25">
        <f t="shared" si="4"/>
        <v>72</v>
      </c>
      <c r="G25">
        <f t="shared" si="5"/>
        <v>35.6</v>
      </c>
      <c r="H25" s="112"/>
      <c r="I25">
        <f>BRPL_EOD!AA25+BRPL_EOD!AB25</f>
        <v>12.58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11</v>
      </c>
      <c r="N25">
        <f t="shared" si="0"/>
        <v>33.659999999999997</v>
      </c>
      <c r="O25" s="112">
        <f t="shared" si="1"/>
        <v>1.9400000000000048</v>
      </c>
      <c r="P25">
        <v>13.305050505050508</v>
      </c>
      <c r="Q25">
        <v>8.4610814022578733</v>
      </c>
      <c r="R25">
        <v>0</v>
      </c>
      <c r="S25">
        <v>2.1998811645870475</v>
      </c>
      <c r="T25">
        <v>11.633986928104576</v>
      </c>
      <c r="U25" s="114">
        <f t="shared" si="2"/>
        <v>35.600000000000009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35.6</v>
      </c>
      <c r="E26">
        <f>GT!N26</f>
        <v>0</v>
      </c>
      <c r="F26">
        <f t="shared" si="4"/>
        <v>72</v>
      </c>
      <c r="G26">
        <f t="shared" si="5"/>
        <v>35.6</v>
      </c>
      <c r="H26" s="112"/>
      <c r="I26">
        <f>BRPL_EOD!AA26+BRPL_EOD!AB26</f>
        <v>12.58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11</v>
      </c>
      <c r="N26">
        <f t="shared" si="0"/>
        <v>33.659999999999997</v>
      </c>
      <c r="O26" s="112">
        <f t="shared" si="1"/>
        <v>1.9400000000000048</v>
      </c>
      <c r="P26">
        <v>13.305050505050508</v>
      </c>
      <c r="Q26">
        <v>8.4610814022578733</v>
      </c>
      <c r="R26">
        <v>0</v>
      </c>
      <c r="S26">
        <v>2.1998811645870475</v>
      </c>
      <c r="T26">
        <v>11.633986928104576</v>
      </c>
      <c r="U26" s="114">
        <f t="shared" si="2"/>
        <v>35.600000000000009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35.6</v>
      </c>
      <c r="E27">
        <f>GT!N27</f>
        <v>0</v>
      </c>
      <c r="F27">
        <f t="shared" si="4"/>
        <v>72</v>
      </c>
      <c r="G27">
        <f t="shared" si="5"/>
        <v>35.6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35.6</v>
      </c>
      <c r="P27">
        <v>14.950632015370616</v>
      </c>
      <c r="Q27">
        <v>8.1863080190110225</v>
      </c>
      <c r="R27">
        <v>0</v>
      </c>
      <c r="S27">
        <v>1.7819799777530589</v>
      </c>
      <c r="T27">
        <v>10.681079987865305</v>
      </c>
      <c r="U27" s="114">
        <f t="shared" si="2"/>
        <v>35.6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35.6</v>
      </c>
      <c r="E28">
        <f>GT!N28</f>
        <v>0</v>
      </c>
      <c r="F28">
        <f t="shared" si="4"/>
        <v>72</v>
      </c>
      <c r="G28">
        <f t="shared" si="5"/>
        <v>35.6</v>
      </c>
      <c r="H28" s="112"/>
      <c r="I28">
        <f>BRPL_EOD!AA28+BRPL_EOD!AB28</f>
        <v>3.72</v>
      </c>
      <c r="J28">
        <f>BYPL_EOD!AA28+BYPL_EOD!AB28</f>
        <v>2.04</v>
      </c>
      <c r="K28">
        <f>MES_EOD!AA28+MES_EOD!AB28</f>
        <v>0</v>
      </c>
      <c r="L28">
        <f>NDMC_EOD!AA28+NDMC_EOD!AB28</f>
        <v>1.49</v>
      </c>
      <c r="M28">
        <f>TPDDL_EOD!AA28+TPDDL_EOD!AB28</f>
        <v>2.66</v>
      </c>
      <c r="N28">
        <f t="shared" si="0"/>
        <v>9.91</v>
      </c>
      <c r="O28" s="112">
        <f t="shared" si="1"/>
        <v>25.69</v>
      </c>
      <c r="P28">
        <v>14.154595849312484</v>
      </c>
      <c r="Q28">
        <v>7.7610089120224881</v>
      </c>
      <c r="R28">
        <v>0</v>
      </c>
      <c r="S28">
        <v>3.5640000000000005</v>
      </c>
      <c r="T28">
        <v>10.120395238665029</v>
      </c>
      <c r="U28" s="114">
        <f t="shared" si="2"/>
        <v>35.6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-0.4</v>
      </c>
      <c r="E29">
        <f>GT!N29</f>
        <v>10</v>
      </c>
      <c r="F29">
        <f t="shared" si="4"/>
        <v>72</v>
      </c>
      <c r="G29">
        <f t="shared" si="5"/>
        <v>9.6</v>
      </c>
      <c r="H29" s="112"/>
      <c r="I29">
        <f>BRPL_EOD!AA29+BRPL_EOD!AB29</f>
        <v>3.72</v>
      </c>
      <c r="J29">
        <f>BYPL_EOD!AA29+BYPL_EOD!AB29</f>
        <v>2.04</v>
      </c>
      <c r="K29">
        <f>MES_EOD!AA29+MES_EOD!AB29</f>
        <v>0</v>
      </c>
      <c r="L29">
        <f>NDMC_EOD!AA29+NDMC_EOD!AB29</f>
        <v>1.49</v>
      </c>
      <c r="M29">
        <f>TPDDL_EOD!AA29+TPDDL_EOD!AB29</f>
        <v>2.66</v>
      </c>
      <c r="N29">
        <f t="shared" si="0"/>
        <v>9.91</v>
      </c>
      <c r="O29" s="112">
        <f t="shared" si="1"/>
        <v>-0.3100000000000005</v>
      </c>
      <c r="P29">
        <v>3.6036326942482342</v>
      </c>
      <c r="Q29">
        <v>1.9761856710393542</v>
      </c>
      <c r="R29">
        <v>0</v>
      </c>
      <c r="S29">
        <v>1.443390514631685</v>
      </c>
      <c r="T29">
        <v>2.5767911200807267</v>
      </c>
      <c r="U29" s="114">
        <f t="shared" si="2"/>
        <v>9.6</v>
      </c>
      <c r="V29" s="112">
        <f t="shared" si="3"/>
        <v>0</v>
      </c>
      <c r="X29" s="117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-0.4</v>
      </c>
      <c r="E30">
        <f>GT!N30</f>
        <v>10</v>
      </c>
      <c r="F30">
        <f t="shared" si="4"/>
        <v>60</v>
      </c>
      <c r="G30">
        <f t="shared" si="5"/>
        <v>9.6</v>
      </c>
      <c r="H30" s="112"/>
      <c r="I30">
        <f>BRPL_EOD!AA30+BRPL_EOD!AB30</f>
        <v>3.72</v>
      </c>
      <c r="J30">
        <f>BYPL_EOD!AA30+BYPL_EOD!AB30</f>
        <v>2.04</v>
      </c>
      <c r="K30">
        <f>MES_EOD!AA30+MES_EOD!AB30</f>
        <v>0</v>
      </c>
      <c r="L30">
        <f>NDMC_EOD!AA30+NDMC_EOD!AB30</f>
        <v>1.49</v>
      </c>
      <c r="M30">
        <f>TPDDL_EOD!AA30+TPDDL_EOD!AB30</f>
        <v>2.66</v>
      </c>
      <c r="N30">
        <f t="shared" si="0"/>
        <v>9.91</v>
      </c>
      <c r="O30" s="112">
        <f t="shared" si="1"/>
        <v>-0.3100000000000005</v>
      </c>
      <c r="P30">
        <v>3.6036326942482342</v>
      </c>
      <c r="Q30">
        <v>1.9761856710393542</v>
      </c>
      <c r="R30">
        <v>0</v>
      </c>
      <c r="S30">
        <v>1.443390514631685</v>
      </c>
      <c r="T30">
        <v>2.5767911200807267</v>
      </c>
      <c r="U30" s="114">
        <f t="shared" si="2"/>
        <v>9.6</v>
      </c>
      <c r="V30" s="112">
        <f t="shared" si="3"/>
        <v>0</v>
      </c>
      <c r="X30" s="117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0</v>
      </c>
      <c r="E31">
        <f>GT!N31</f>
        <v>0</v>
      </c>
      <c r="F31">
        <f t="shared" si="4"/>
        <v>60</v>
      </c>
      <c r="G31">
        <f t="shared" si="5"/>
        <v>0</v>
      </c>
      <c r="H31" s="112"/>
      <c r="I31">
        <f>BRPL_EOD!AA31+BRPL_EOD!AB31</f>
        <v>2.85</v>
      </c>
      <c r="J31">
        <f>BYPL_EOD!AA31+BYPL_EOD!AB31</f>
        <v>1.56</v>
      </c>
      <c r="K31">
        <f>MES_EOD!AA31+MES_EOD!AB31</f>
        <v>0</v>
      </c>
      <c r="L31">
        <f>NDMC_EOD!AA31+NDMC_EOD!AB31</f>
        <v>1.49</v>
      </c>
      <c r="M31">
        <f>TPDDL_EOD!AA31+TPDDL_EOD!AB31</f>
        <v>2.0299999999999998</v>
      </c>
      <c r="N31">
        <f t="shared" si="0"/>
        <v>7.93</v>
      </c>
      <c r="O31" s="112">
        <f t="shared" si="1"/>
        <v>-7.93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X31" s="117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0</v>
      </c>
      <c r="E32">
        <f>GT!N32</f>
        <v>0</v>
      </c>
      <c r="F32">
        <f t="shared" si="4"/>
        <v>60</v>
      </c>
      <c r="G32">
        <f t="shared" si="5"/>
        <v>0</v>
      </c>
      <c r="H32" s="112"/>
      <c r="I32">
        <f>BRPL_EOD!AA32+BRPL_EOD!AB32</f>
        <v>2.85</v>
      </c>
      <c r="J32">
        <f>BYPL_EOD!AA32+BYPL_EOD!AB32</f>
        <v>1.56</v>
      </c>
      <c r="K32">
        <f>MES_EOD!AA32+MES_EOD!AB32</f>
        <v>0</v>
      </c>
      <c r="L32">
        <f>NDMC_EOD!AA32+NDMC_EOD!AB32</f>
        <v>1.49</v>
      </c>
      <c r="M32">
        <f>TPDDL_EOD!AA32+TPDDL_EOD!AB32</f>
        <v>2.0299999999999998</v>
      </c>
      <c r="N32">
        <f t="shared" si="0"/>
        <v>7.93</v>
      </c>
      <c r="O32" s="112">
        <f t="shared" si="1"/>
        <v>-7.93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X32" s="117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0</v>
      </c>
      <c r="E33">
        <f>GT!N33</f>
        <v>0</v>
      </c>
      <c r="F33">
        <f t="shared" si="4"/>
        <v>60</v>
      </c>
      <c r="G33">
        <f t="shared" si="5"/>
        <v>0</v>
      </c>
      <c r="H33" s="112"/>
      <c r="I33">
        <f>BRPL_EOD!AA33+BRPL_EOD!AB33</f>
        <v>2.85</v>
      </c>
      <c r="J33">
        <f>BYPL_EOD!AA33+BYPL_EOD!AB33</f>
        <v>1.56</v>
      </c>
      <c r="K33">
        <f>MES_EOD!AA33+MES_EOD!AB33</f>
        <v>0</v>
      </c>
      <c r="L33">
        <f>NDMC_EOD!AA33+NDMC_EOD!AB33</f>
        <v>1.49</v>
      </c>
      <c r="M33">
        <f>TPDDL_EOD!AA33+TPDDL_EOD!AB33</f>
        <v>2.0299999999999998</v>
      </c>
      <c r="N33">
        <f t="shared" si="0"/>
        <v>7.93</v>
      </c>
      <c r="O33" s="112">
        <f t="shared" si="1"/>
        <v>-7.93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X33" s="117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0</v>
      </c>
      <c r="E34">
        <f>GT!N34</f>
        <v>0</v>
      </c>
      <c r="F34">
        <f t="shared" si="4"/>
        <v>60</v>
      </c>
      <c r="G34">
        <f t="shared" si="5"/>
        <v>0</v>
      </c>
      <c r="H34" s="112"/>
      <c r="I34">
        <f>BRPL_EOD!AA34+BRPL_EOD!AB34</f>
        <v>2.85</v>
      </c>
      <c r="J34">
        <f>BYPL_EOD!AA34+BYPL_EOD!AB34</f>
        <v>1.56</v>
      </c>
      <c r="K34">
        <f>MES_EOD!AA34+MES_EOD!AB34</f>
        <v>0</v>
      </c>
      <c r="L34">
        <f>NDMC_EOD!AA34+NDMC_EOD!AB34</f>
        <v>1.49</v>
      </c>
      <c r="M34">
        <f>TPDDL_EOD!AA34+TPDDL_EOD!AB34</f>
        <v>2.0299999999999998</v>
      </c>
      <c r="N34">
        <f t="shared" si="0"/>
        <v>7.93</v>
      </c>
      <c r="O34" s="112">
        <f t="shared" si="1"/>
        <v>-7.93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X34" s="117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0</v>
      </c>
      <c r="E35">
        <f>GT!N35</f>
        <v>0</v>
      </c>
      <c r="F35">
        <f t="shared" si="4"/>
        <v>60</v>
      </c>
      <c r="G35">
        <f t="shared" si="5"/>
        <v>0</v>
      </c>
      <c r="H35" s="112"/>
      <c r="I35">
        <f>BRPL_EOD!AA35+BRPL_EOD!AB35</f>
        <v>2.85</v>
      </c>
      <c r="J35">
        <f>BYPL_EOD!AA35+BYPL_EOD!AB35</f>
        <v>1.56</v>
      </c>
      <c r="K35">
        <f>MES_EOD!AA35+MES_EOD!AB35</f>
        <v>0</v>
      </c>
      <c r="L35">
        <f>NDMC_EOD!AA35+NDMC_EOD!AB35</f>
        <v>1.49</v>
      </c>
      <c r="M35">
        <f>TPDDL_EOD!AA35+TPDDL_EOD!AB35</f>
        <v>2.0299999999999998</v>
      </c>
      <c r="N35">
        <f t="shared" si="0"/>
        <v>7.93</v>
      </c>
      <c r="O35" s="112">
        <f t="shared" si="1"/>
        <v>-7.93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X35" s="117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0</v>
      </c>
      <c r="E36">
        <f>GT!N36</f>
        <v>0</v>
      </c>
      <c r="F36">
        <f t="shared" si="4"/>
        <v>60</v>
      </c>
      <c r="G36">
        <f t="shared" si="5"/>
        <v>0</v>
      </c>
      <c r="H36" s="112"/>
      <c r="I36">
        <f>BRPL_EOD!AA36+BRPL_EOD!AB36</f>
        <v>2.85</v>
      </c>
      <c r="J36">
        <f>BYPL_EOD!AA36+BYPL_EOD!AB36</f>
        <v>1.56</v>
      </c>
      <c r="K36">
        <f>MES_EOD!AA36+MES_EOD!AB36</f>
        <v>0</v>
      </c>
      <c r="L36">
        <f>NDMC_EOD!AA36+NDMC_EOD!AB36</f>
        <v>1.49</v>
      </c>
      <c r="M36">
        <f>TPDDL_EOD!AA36+TPDDL_EOD!AB36</f>
        <v>2.0299999999999998</v>
      </c>
      <c r="N36">
        <f t="shared" si="0"/>
        <v>7.93</v>
      </c>
      <c r="O36" s="112">
        <f t="shared" si="1"/>
        <v>-7.93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X36" s="117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0</v>
      </c>
      <c r="E37">
        <f>GT!N37</f>
        <v>0</v>
      </c>
      <c r="F37">
        <f t="shared" si="4"/>
        <v>60</v>
      </c>
      <c r="G37">
        <f t="shared" si="5"/>
        <v>0</v>
      </c>
      <c r="H37" s="112"/>
      <c r="I37">
        <f>BRPL_EOD!AA37+BRPL_EOD!AB37</f>
        <v>2.85</v>
      </c>
      <c r="J37">
        <f>BYPL_EOD!AA37+BYPL_EOD!AB37</f>
        <v>1.56</v>
      </c>
      <c r="K37">
        <f>MES_EOD!AA37+MES_EOD!AB37</f>
        <v>0</v>
      </c>
      <c r="L37">
        <f>NDMC_EOD!AA37+NDMC_EOD!AB37</f>
        <v>1.49</v>
      </c>
      <c r="M37">
        <f>TPDDL_EOD!AA37+TPDDL_EOD!AB37</f>
        <v>2.0299999999999998</v>
      </c>
      <c r="N37">
        <f t="shared" si="0"/>
        <v>7.93</v>
      </c>
      <c r="O37" s="112">
        <f t="shared" si="1"/>
        <v>-7.93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X37" s="117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0</v>
      </c>
      <c r="E38">
        <f>GT!N38</f>
        <v>0</v>
      </c>
      <c r="F38">
        <f t="shared" si="4"/>
        <v>60</v>
      </c>
      <c r="G38">
        <f t="shared" si="5"/>
        <v>0</v>
      </c>
      <c r="H38" s="112"/>
      <c r="I38">
        <f>BRPL_EOD!AA38+BRPL_EOD!AB38</f>
        <v>2.85</v>
      </c>
      <c r="J38">
        <f>BYPL_EOD!AA38+BYPL_EOD!AB38</f>
        <v>1.56</v>
      </c>
      <c r="K38">
        <f>MES_EOD!AA38+MES_EOD!AB38</f>
        <v>0</v>
      </c>
      <c r="L38">
        <f>NDMC_EOD!AA38+NDMC_EOD!AB38</f>
        <v>1.49</v>
      </c>
      <c r="M38">
        <f>TPDDL_EOD!AA38+TPDDL_EOD!AB38</f>
        <v>2.0299999999999998</v>
      </c>
      <c r="N38">
        <f t="shared" si="0"/>
        <v>7.93</v>
      </c>
      <c r="O38" s="112">
        <f t="shared" si="1"/>
        <v>-7.93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X38" s="117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0</v>
      </c>
      <c r="E39">
        <f>GT!N39</f>
        <v>0</v>
      </c>
      <c r="F39">
        <f t="shared" si="4"/>
        <v>60</v>
      </c>
      <c r="G39">
        <f t="shared" si="5"/>
        <v>0</v>
      </c>
      <c r="H39" s="112"/>
      <c r="I39">
        <f>BRPL_EOD!AA39+BRPL_EOD!AB39</f>
        <v>2.85</v>
      </c>
      <c r="J39">
        <f>BYPL_EOD!AA39+BYPL_EOD!AB39</f>
        <v>1.56</v>
      </c>
      <c r="K39">
        <f>MES_EOD!AA39+MES_EOD!AB39</f>
        <v>0</v>
      </c>
      <c r="L39">
        <f>NDMC_EOD!AA39+NDMC_EOD!AB39</f>
        <v>1.49</v>
      </c>
      <c r="M39">
        <f>TPDDL_EOD!AA39+TPDDL_EOD!AB39</f>
        <v>2.0299999999999998</v>
      </c>
      <c r="N39">
        <f t="shared" si="0"/>
        <v>7.93</v>
      </c>
      <c r="O39" s="112">
        <f t="shared" si="1"/>
        <v>-7.93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X39" s="117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0</v>
      </c>
      <c r="E40">
        <f>GT!N40</f>
        <v>0</v>
      </c>
      <c r="F40">
        <f t="shared" si="4"/>
        <v>60</v>
      </c>
      <c r="G40">
        <f t="shared" si="5"/>
        <v>0</v>
      </c>
      <c r="H40" s="112"/>
      <c r="I40">
        <f>BRPL_EOD!AA40+BRPL_EOD!AB40</f>
        <v>2.85</v>
      </c>
      <c r="J40">
        <f>BYPL_EOD!AA40+BYPL_EOD!AB40</f>
        <v>1.56</v>
      </c>
      <c r="K40">
        <f>MES_EOD!AA40+MES_EOD!AB40</f>
        <v>0</v>
      </c>
      <c r="L40">
        <f>NDMC_EOD!AA40+NDMC_EOD!AB40</f>
        <v>1.49</v>
      </c>
      <c r="M40">
        <f>TPDDL_EOD!AA40+TPDDL_EOD!AB40</f>
        <v>2.0299999999999998</v>
      </c>
      <c r="N40">
        <f t="shared" si="0"/>
        <v>7.93</v>
      </c>
      <c r="O40" s="112">
        <f t="shared" si="1"/>
        <v>-7.93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X40" s="117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0</v>
      </c>
      <c r="E41">
        <f>GT!N41</f>
        <v>0</v>
      </c>
      <c r="F41">
        <f t="shared" si="4"/>
        <v>60</v>
      </c>
      <c r="G41">
        <f t="shared" si="5"/>
        <v>0</v>
      </c>
      <c r="H41" s="112"/>
      <c r="I41">
        <f>BRPL_EOD!AA41+BRPL_EOD!AB41</f>
        <v>2.85</v>
      </c>
      <c r="J41">
        <f>BYPL_EOD!AA41+BYPL_EOD!AB41</f>
        <v>1.56</v>
      </c>
      <c r="K41">
        <f>MES_EOD!AA41+MES_EOD!AB41</f>
        <v>0</v>
      </c>
      <c r="L41">
        <f>NDMC_EOD!AA41+NDMC_EOD!AB41</f>
        <v>1.49</v>
      </c>
      <c r="M41">
        <f>TPDDL_EOD!AA41+TPDDL_EOD!AB41</f>
        <v>2.0299999999999998</v>
      </c>
      <c r="N41">
        <f t="shared" si="0"/>
        <v>7.93</v>
      </c>
      <c r="O41" s="112">
        <f t="shared" si="1"/>
        <v>-7.93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X41" s="117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0</v>
      </c>
      <c r="E42">
        <f>GT!N42</f>
        <v>0</v>
      </c>
      <c r="F42">
        <f t="shared" si="4"/>
        <v>60</v>
      </c>
      <c r="G42">
        <f t="shared" si="5"/>
        <v>0</v>
      </c>
      <c r="H42" s="112"/>
      <c r="I42">
        <f>BRPL_EOD!AA42+BRPL_EOD!AB42</f>
        <v>2.85</v>
      </c>
      <c r="J42">
        <f>BYPL_EOD!AA42+BYPL_EOD!AB42</f>
        <v>1.56</v>
      </c>
      <c r="K42">
        <f>MES_EOD!AA42+MES_EOD!AB42</f>
        <v>0</v>
      </c>
      <c r="L42">
        <f>NDMC_EOD!AA42+NDMC_EOD!AB42</f>
        <v>1.49</v>
      </c>
      <c r="M42">
        <f>TPDDL_EOD!AA42+TPDDL_EOD!AB42</f>
        <v>2.0299999999999998</v>
      </c>
      <c r="N42">
        <f t="shared" si="0"/>
        <v>7.93</v>
      </c>
      <c r="O42" s="112">
        <f t="shared" si="1"/>
        <v>-7.93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X42" s="117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0</v>
      </c>
      <c r="E43">
        <f>GT!N43</f>
        <v>-0.5</v>
      </c>
      <c r="F43">
        <f t="shared" si="4"/>
        <v>60</v>
      </c>
      <c r="G43">
        <f t="shared" si="5"/>
        <v>-0.5</v>
      </c>
      <c r="H43" s="112"/>
      <c r="I43">
        <f>BRPL_EOD!AA43+BRPL_EOD!AB43</f>
        <v>-0.21</v>
      </c>
      <c r="J43">
        <f>BYPL_EOD!AA43+BYPL_EOD!AB43</f>
        <v>-0.11</v>
      </c>
      <c r="K43">
        <f>MES_EOD!AA43+MES_EOD!AB43</f>
        <v>0</v>
      </c>
      <c r="L43">
        <f>NDMC_EOD!AA43+NDMC_EOD!AB43</f>
        <v>-0.02</v>
      </c>
      <c r="M43">
        <f>TPDDL_EOD!AA43+TPDDL_EOD!AB43</f>
        <v>-0.15</v>
      </c>
      <c r="N43">
        <f t="shared" si="0"/>
        <v>-0.49</v>
      </c>
      <c r="O43" s="112">
        <f t="shared" si="1"/>
        <v>-1.0000000000000009E-2</v>
      </c>
      <c r="P43">
        <v>-0.21428571428571427</v>
      </c>
      <c r="Q43">
        <v>-0.11224489795918367</v>
      </c>
      <c r="R43">
        <v>0</v>
      </c>
      <c r="S43">
        <v>-2.0408163265306124E-2</v>
      </c>
      <c r="T43">
        <v>-0.15306122448979592</v>
      </c>
      <c r="U43" s="114">
        <f t="shared" si="2"/>
        <v>-0.5</v>
      </c>
      <c r="V43" s="112">
        <f t="shared" si="3"/>
        <v>0</v>
      </c>
      <c r="X43" s="117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0</v>
      </c>
      <c r="E44">
        <f>GT!N44</f>
        <v>0</v>
      </c>
      <c r="F44">
        <f t="shared" si="4"/>
        <v>60</v>
      </c>
      <c r="G44">
        <f t="shared" si="5"/>
        <v>0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X44" s="117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0</v>
      </c>
      <c r="E45">
        <f>GT!N45</f>
        <v>0</v>
      </c>
      <c r="F45">
        <f t="shared" si="4"/>
        <v>60</v>
      </c>
      <c r="G45">
        <f t="shared" si="5"/>
        <v>0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X45" s="117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0</v>
      </c>
      <c r="E46">
        <f>GT!N46</f>
        <v>0</v>
      </c>
      <c r="F46">
        <f t="shared" si="4"/>
        <v>60</v>
      </c>
      <c r="G46">
        <f t="shared" si="5"/>
        <v>0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X46" s="117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0</v>
      </c>
      <c r="E47">
        <f>GT!N47</f>
        <v>0</v>
      </c>
      <c r="F47">
        <f t="shared" si="4"/>
        <v>60</v>
      </c>
      <c r="G47">
        <f t="shared" si="5"/>
        <v>0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X47" s="117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0</v>
      </c>
      <c r="E48">
        <f>GT!N48</f>
        <v>0</v>
      </c>
      <c r="F48">
        <f t="shared" si="4"/>
        <v>60</v>
      </c>
      <c r="G48">
        <f t="shared" si="5"/>
        <v>0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X48" s="117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0</v>
      </c>
      <c r="E49">
        <f>GT!N49</f>
        <v>0</v>
      </c>
      <c r="F49">
        <f t="shared" si="4"/>
        <v>60</v>
      </c>
      <c r="G49">
        <f t="shared" si="5"/>
        <v>0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X49" s="117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0</v>
      </c>
      <c r="E50">
        <f>GT!N50</f>
        <v>0</v>
      </c>
      <c r="F50">
        <f t="shared" si="4"/>
        <v>60</v>
      </c>
      <c r="G50">
        <f t="shared" si="5"/>
        <v>0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X50" s="117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0</v>
      </c>
      <c r="E51">
        <f>GT!N51</f>
        <v>0</v>
      </c>
      <c r="F51">
        <f t="shared" si="4"/>
        <v>60</v>
      </c>
      <c r="G51">
        <f t="shared" si="5"/>
        <v>0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-0.4</v>
      </c>
      <c r="E52">
        <f>GT!N52</f>
        <v>30</v>
      </c>
      <c r="F52">
        <f t="shared" si="4"/>
        <v>72</v>
      </c>
      <c r="G52">
        <f t="shared" si="5"/>
        <v>29.6</v>
      </c>
      <c r="H52" s="112"/>
      <c r="I52">
        <f>BRPL_EOD!AA52+BRPL_EOD!AB52</f>
        <v>12.46</v>
      </c>
      <c r="J52">
        <f>BYPL_EOD!AA52+BYPL_EOD!AB52</f>
        <v>6.82</v>
      </c>
      <c r="K52">
        <f>MES_EOD!AA52+MES_EOD!AB52</f>
        <v>0</v>
      </c>
      <c r="L52">
        <f>NDMC_EOD!AA52+NDMC_EOD!AB52</f>
        <v>1.49</v>
      </c>
      <c r="M52">
        <f>TPDDL_EOD!AA52+TPDDL_EOD!AB52</f>
        <v>8.9</v>
      </c>
      <c r="N52">
        <f t="shared" si="0"/>
        <v>29.67</v>
      </c>
      <c r="O52" s="112">
        <f t="shared" si="1"/>
        <v>-7.0000000000000284E-2</v>
      </c>
      <c r="P52">
        <v>12.430603302999664</v>
      </c>
      <c r="Q52">
        <v>6.803909673070442</v>
      </c>
      <c r="R52">
        <v>0</v>
      </c>
      <c r="S52">
        <v>1.4864846646444219</v>
      </c>
      <c r="T52">
        <v>8.8790023592854741</v>
      </c>
      <c r="U52" s="114">
        <f t="shared" si="2"/>
        <v>29.6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-0.4</v>
      </c>
      <c r="E53">
        <f>GT!N53</f>
        <v>30</v>
      </c>
      <c r="F53">
        <f t="shared" si="4"/>
        <v>72</v>
      </c>
      <c r="G53">
        <f t="shared" si="5"/>
        <v>29.6</v>
      </c>
      <c r="H53" s="112"/>
      <c r="I53">
        <f>BRPL_EOD!AA53+BRPL_EOD!AB53</f>
        <v>12.46</v>
      </c>
      <c r="J53">
        <f>BYPL_EOD!AA53+BYPL_EOD!AB53</f>
        <v>6.82</v>
      </c>
      <c r="K53">
        <f>MES_EOD!AA53+MES_EOD!AB53</f>
        <v>0</v>
      </c>
      <c r="L53">
        <f>NDMC_EOD!AA53+NDMC_EOD!AB53</f>
        <v>1.49</v>
      </c>
      <c r="M53">
        <f>TPDDL_EOD!AA53+TPDDL_EOD!AB53</f>
        <v>8.9</v>
      </c>
      <c r="N53">
        <f t="shared" si="0"/>
        <v>29.67</v>
      </c>
      <c r="O53" s="112">
        <f t="shared" si="1"/>
        <v>-7.0000000000000284E-2</v>
      </c>
      <c r="P53">
        <v>12.430603302999664</v>
      </c>
      <c r="Q53">
        <v>6.803909673070442</v>
      </c>
      <c r="R53">
        <v>0</v>
      </c>
      <c r="S53">
        <v>1.4864846646444219</v>
      </c>
      <c r="T53">
        <v>8.8790023592854741</v>
      </c>
      <c r="U53" s="114">
        <f t="shared" si="2"/>
        <v>29.6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-0.4</v>
      </c>
      <c r="E54">
        <f>GT!N54</f>
        <v>30</v>
      </c>
      <c r="F54">
        <f t="shared" si="4"/>
        <v>72</v>
      </c>
      <c r="G54">
        <f t="shared" si="5"/>
        <v>29.6</v>
      </c>
      <c r="H54" s="112"/>
      <c r="I54">
        <f>BRPL_EOD!AA54+BRPL_EOD!AB54</f>
        <v>12.46</v>
      </c>
      <c r="J54">
        <f>BYPL_EOD!AA54+BYPL_EOD!AB54</f>
        <v>6.82</v>
      </c>
      <c r="K54">
        <f>MES_EOD!AA54+MES_EOD!AB54</f>
        <v>0</v>
      </c>
      <c r="L54">
        <f>NDMC_EOD!AA54+NDMC_EOD!AB54</f>
        <v>1.49</v>
      </c>
      <c r="M54">
        <f>TPDDL_EOD!AA54+TPDDL_EOD!AB54</f>
        <v>8.9</v>
      </c>
      <c r="N54">
        <f t="shared" si="0"/>
        <v>29.67</v>
      </c>
      <c r="O54" s="112">
        <f t="shared" si="1"/>
        <v>-7.0000000000000284E-2</v>
      </c>
      <c r="P54">
        <v>12.430603302999664</v>
      </c>
      <c r="Q54">
        <v>6.803909673070442</v>
      </c>
      <c r="R54">
        <v>0</v>
      </c>
      <c r="S54">
        <v>1.4864846646444219</v>
      </c>
      <c r="T54">
        <v>8.8790023592854741</v>
      </c>
      <c r="U54" s="114">
        <f t="shared" si="2"/>
        <v>29.6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-0.4</v>
      </c>
      <c r="E55">
        <f>GT!N55</f>
        <v>30</v>
      </c>
      <c r="F55">
        <f t="shared" si="4"/>
        <v>72</v>
      </c>
      <c r="G55">
        <f t="shared" si="5"/>
        <v>29.6</v>
      </c>
      <c r="H55" s="112"/>
      <c r="I55">
        <f>BRPL_EOD!AA55+BRPL_EOD!AB55</f>
        <v>12.46</v>
      </c>
      <c r="J55">
        <f>BYPL_EOD!AA55+BYPL_EOD!AB55</f>
        <v>6.82</v>
      </c>
      <c r="K55">
        <f>MES_EOD!AA55+MES_EOD!AB55</f>
        <v>0</v>
      </c>
      <c r="L55">
        <f>NDMC_EOD!AA55+NDMC_EOD!AB55</f>
        <v>1.49</v>
      </c>
      <c r="M55">
        <f>TPDDL_EOD!AA55+TPDDL_EOD!AB55</f>
        <v>8.9</v>
      </c>
      <c r="N55">
        <f t="shared" si="0"/>
        <v>29.67</v>
      </c>
      <c r="O55" s="112">
        <f t="shared" si="1"/>
        <v>-7.0000000000000284E-2</v>
      </c>
      <c r="P55">
        <v>12.430603302999664</v>
      </c>
      <c r="Q55">
        <v>6.803909673070442</v>
      </c>
      <c r="R55">
        <v>0</v>
      </c>
      <c r="S55">
        <v>1.4864846646444219</v>
      </c>
      <c r="T55">
        <v>8.8790023592854741</v>
      </c>
      <c r="U55" s="114">
        <f t="shared" si="2"/>
        <v>29.6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-0.4</v>
      </c>
      <c r="E56">
        <f>GT!N56</f>
        <v>30</v>
      </c>
      <c r="F56">
        <f t="shared" si="4"/>
        <v>72</v>
      </c>
      <c r="G56">
        <f t="shared" si="5"/>
        <v>29.6</v>
      </c>
      <c r="H56" s="112"/>
      <c r="I56">
        <f>BRPL_EOD!AA56+BRPL_EOD!AB56</f>
        <v>12.46</v>
      </c>
      <c r="J56">
        <f>BYPL_EOD!AA56+BYPL_EOD!AB56</f>
        <v>6.82</v>
      </c>
      <c r="K56">
        <f>MES_EOD!AA56+MES_EOD!AB56</f>
        <v>0</v>
      </c>
      <c r="L56">
        <f>NDMC_EOD!AA56+NDMC_EOD!AB56</f>
        <v>1.49</v>
      </c>
      <c r="M56">
        <f>TPDDL_EOD!AA56+TPDDL_EOD!AB56</f>
        <v>8.9</v>
      </c>
      <c r="N56">
        <f t="shared" si="0"/>
        <v>29.67</v>
      </c>
      <c r="O56" s="112">
        <f t="shared" si="1"/>
        <v>-7.0000000000000284E-2</v>
      </c>
      <c r="P56">
        <v>12.430603302999664</v>
      </c>
      <c r="Q56">
        <v>6.803909673070442</v>
      </c>
      <c r="R56">
        <v>0</v>
      </c>
      <c r="S56">
        <v>1.4864846646444219</v>
      </c>
      <c r="T56">
        <v>8.8790023592854741</v>
      </c>
      <c r="U56" s="114">
        <f t="shared" si="2"/>
        <v>29.6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-0.4</v>
      </c>
      <c r="E57">
        <f>GT!N57</f>
        <v>30</v>
      </c>
      <c r="F57">
        <f t="shared" si="4"/>
        <v>72</v>
      </c>
      <c r="G57">
        <f t="shared" si="5"/>
        <v>29.6</v>
      </c>
      <c r="H57" s="112"/>
      <c r="I57">
        <f>BRPL_EOD!AA57+BRPL_EOD!AB57</f>
        <v>12.46</v>
      </c>
      <c r="J57">
        <f>BYPL_EOD!AA57+BYPL_EOD!AB57</f>
        <v>6.82</v>
      </c>
      <c r="K57">
        <f>MES_EOD!AA57+MES_EOD!AB57</f>
        <v>0</v>
      </c>
      <c r="L57">
        <f>NDMC_EOD!AA57+NDMC_EOD!AB57</f>
        <v>1.49</v>
      </c>
      <c r="M57">
        <f>TPDDL_EOD!AA57+TPDDL_EOD!AB57</f>
        <v>8.9</v>
      </c>
      <c r="N57">
        <f t="shared" si="0"/>
        <v>29.67</v>
      </c>
      <c r="O57" s="112">
        <f t="shared" si="1"/>
        <v>-7.0000000000000284E-2</v>
      </c>
      <c r="P57">
        <v>12.430603302999664</v>
      </c>
      <c r="Q57">
        <v>6.803909673070442</v>
      </c>
      <c r="R57">
        <v>0</v>
      </c>
      <c r="S57">
        <v>1.4864846646444219</v>
      </c>
      <c r="T57">
        <v>8.8790023592854741</v>
      </c>
      <c r="U57" s="114">
        <f t="shared" si="2"/>
        <v>29.6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-0.4</v>
      </c>
      <c r="E58">
        <f>GT!N58</f>
        <v>30</v>
      </c>
      <c r="F58">
        <f t="shared" si="4"/>
        <v>72</v>
      </c>
      <c r="G58">
        <f t="shared" si="5"/>
        <v>29.6</v>
      </c>
      <c r="H58" s="112"/>
      <c r="I58">
        <f>BRPL_EOD!AA58+BRPL_EOD!AB58</f>
        <v>12.46</v>
      </c>
      <c r="J58">
        <f>BYPL_EOD!AA58+BYPL_EOD!AB58</f>
        <v>6.82</v>
      </c>
      <c r="K58">
        <f>MES_EOD!AA58+MES_EOD!AB58</f>
        <v>0</v>
      </c>
      <c r="L58">
        <f>NDMC_EOD!AA58+NDMC_EOD!AB58</f>
        <v>1.49</v>
      </c>
      <c r="M58">
        <f>TPDDL_EOD!AA58+TPDDL_EOD!AB58</f>
        <v>8.9</v>
      </c>
      <c r="N58">
        <f t="shared" si="0"/>
        <v>29.67</v>
      </c>
      <c r="O58" s="112">
        <f t="shared" si="1"/>
        <v>-7.0000000000000284E-2</v>
      </c>
      <c r="P58">
        <v>12.430603302999664</v>
      </c>
      <c r="Q58">
        <v>6.803909673070442</v>
      </c>
      <c r="R58">
        <v>0</v>
      </c>
      <c r="S58">
        <v>1.4864846646444219</v>
      </c>
      <c r="T58">
        <v>8.8790023592854741</v>
      </c>
      <c r="U58" s="114">
        <f t="shared" si="2"/>
        <v>29.6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-0.4</v>
      </c>
      <c r="E59">
        <f>GT!N59</f>
        <v>30</v>
      </c>
      <c r="F59">
        <f t="shared" si="4"/>
        <v>72</v>
      </c>
      <c r="G59">
        <f t="shared" si="5"/>
        <v>29.6</v>
      </c>
      <c r="H59" s="112"/>
      <c r="I59">
        <f>BRPL_EOD!AA59+BRPL_EOD!AB59</f>
        <v>12.46</v>
      </c>
      <c r="J59">
        <f>BYPL_EOD!AA59+BYPL_EOD!AB59</f>
        <v>6.82</v>
      </c>
      <c r="K59">
        <f>MES_EOD!AA59+MES_EOD!AB59</f>
        <v>0</v>
      </c>
      <c r="L59">
        <f>NDMC_EOD!AA59+NDMC_EOD!AB59</f>
        <v>1.49</v>
      </c>
      <c r="M59">
        <f>TPDDL_EOD!AA59+TPDDL_EOD!AB59</f>
        <v>8.9</v>
      </c>
      <c r="N59">
        <f t="shared" si="0"/>
        <v>29.67</v>
      </c>
      <c r="O59" s="112">
        <f t="shared" si="1"/>
        <v>-7.0000000000000284E-2</v>
      </c>
      <c r="P59">
        <v>12.430603302999664</v>
      </c>
      <c r="Q59">
        <v>6.803909673070442</v>
      </c>
      <c r="R59">
        <v>0</v>
      </c>
      <c r="S59">
        <v>1.4864846646444219</v>
      </c>
      <c r="T59">
        <v>8.8790023592854741</v>
      </c>
      <c r="U59" s="114">
        <f t="shared" si="2"/>
        <v>29.6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-0.4</v>
      </c>
      <c r="E60">
        <f>GT!N60</f>
        <v>27</v>
      </c>
      <c r="F60">
        <f t="shared" si="4"/>
        <v>72</v>
      </c>
      <c r="G60">
        <f t="shared" si="5"/>
        <v>26.6</v>
      </c>
      <c r="H60" s="112"/>
      <c r="I60">
        <f>BRPL_EOD!AA60+BRPL_EOD!AB60</f>
        <v>11.15</v>
      </c>
      <c r="J60">
        <f>BYPL_EOD!AA60+BYPL_EOD!AB60</f>
        <v>6.1</v>
      </c>
      <c r="K60">
        <f>MES_EOD!AA60+MES_EOD!AB60</f>
        <v>0</v>
      </c>
      <c r="L60">
        <f>NDMC_EOD!AA60+NDMC_EOD!AB60</f>
        <v>1.49</v>
      </c>
      <c r="M60">
        <f>TPDDL_EOD!AA60+TPDDL_EOD!AB60</f>
        <v>7.96</v>
      </c>
      <c r="N60">
        <f t="shared" si="0"/>
        <v>26.7</v>
      </c>
      <c r="O60" s="112">
        <f t="shared" si="1"/>
        <v>-9.9999999999997868E-2</v>
      </c>
      <c r="P60">
        <v>11.108239700374533</v>
      </c>
      <c r="Q60">
        <v>6.0771535580524345</v>
      </c>
      <c r="R60">
        <v>0</v>
      </c>
      <c r="S60">
        <v>1.4844194756554308</v>
      </c>
      <c r="T60">
        <v>7.9301872659176036</v>
      </c>
      <c r="U60" s="114">
        <f t="shared" si="2"/>
        <v>26.6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-0.4</v>
      </c>
      <c r="E61">
        <f>GT!N61</f>
        <v>27</v>
      </c>
      <c r="F61">
        <f t="shared" si="4"/>
        <v>72</v>
      </c>
      <c r="G61">
        <f t="shared" si="5"/>
        <v>26.6</v>
      </c>
      <c r="H61" s="112"/>
      <c r="I61">
        <f>BRPL_EOD!AA61+BRPL_EOD!AB61</f>
        <v>13.56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34.64</v>
      </c>
      <c r="O61" s="112">
        <f t="shared" si="1"/>
        <v>-8.0399999999999991</v>
      </c>
      <c r="P61">
        <v>10.41270207852194</v>
      </c>
      <c r="Q61">
        <v>6.1431870669745958</v>
      </c>
      <c r="R61">
        <v>0</v>
      </c>
      <c r="S61">
        <v>1.597228637413395</v>
      </c>
      <c r="T61">
        <v>8.446882217090069</v>
      </c>
      <c r="U61" s="114">
        <f t="shared" si="2"/>
        <v>26.6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34.6</v>
      </c>
      <c r="E62">
        <f>GT!N62</f>
        <v>0</v>
      </c>
      <c r="F62">
        <f t="shared" si="4"/>
        <v>72</v>
      </c>
      <c r="G62">
        <f t="shared" si="5"/>
        <v>34.6</v>
      </c>
      <c r="H62" s="112"/>
      <c r="I62">
        <f>BRPL_EOD!AA62+BRPL_EOD!AB62</f>
        <v>13.56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34.64</v>
      </c>
      <c r="O62" s="112">
        <f t="shared" si="1"/>
        <v>-3.9999999999999147E-2</v>
      </c>
      <c r="P62">
        <v>13.544341801385682</v>
      </c>
      <c r="Q62">
        <v>7.990762124711317</v>
      </c>
      <c r="R62">
        <v>0</v>
      </c>
      <c r="S62">
        <v>2.0775981524249425</v>
      </c>
      <c r="T62">
        <v>10.98729792147806</v>
      </c>
      <c r="U62" s="114">
        <f t="shared" si="2"/>
        <v>34.600000000000009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34.6</v>
      </c>
      <c r="E63">
        <f>GT!N63</f>
        <v>0</v>
      </c>
      <c r="F63">
        <f t="shared" si="4"/>
        <v>72</v>
      </c>
      <c r="G63">
        <f t="shared" si="5"/>
        <v>34.6</v>
      </c>
      <c r="H63" s="112"/>
      <c r="I63">
        <f>BRPL_EOD!AA63+BRPL_EOD!AB63</f>
        <v>13.56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34.64</v>
      </c>
      <c r="O63" s="112">
        <f t="shared" si="1"/>
        <v>-3.9999999999999147E-2</v>
      </c>
      <c r="P63">
        <v>13.544341801385682</v>
      </c>
      <c r="Q63">
        <v>7.990762124711317</v>
      </c>
      <c r="R63">
        <v>0</v>
      </c>
      <c r="S63">
        <v>2.0775981524249425</v>
      </c>
      <c r="T63">
        <v>10.98729792147806</v>
      </c>
      <c r="U63" s="114">
        <f t="shared" si="2"/>
        <v>34.600000000000009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34.6</v>
      </c>
      <c r="E64">
        <f>GT!N64</f>
        <v>0</v>
      </c>
      <c r="F64">
        <f t="shared" si="4"/>
        <v>72</v>
      </c>
      <c r="G64">
        <f t="shared" si="5"/>
        <v>34.6</v>
      </c>
      <c r="H64" s="112"/>
      <c r="I64">
        <f>BRPL_EOD!AA64+BRPL_EOD!AB64</f>
        <v>13.56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34.64</v>
      </c>
      <c r="O64" s="112">
        <f t="shared" si="1"/>
        <v>-3.9999999999999147E-2</v>
      </c>
      <c r="P64">
        <v>13.544341801385682</v>
      </c>
      <c r="Q64">
        <v>7.990762124711317</v>
      </c>
      <c r="R64">
        <v>0</v>
      </c>
      <c r="S64">
        <v>2.0775981524249425</v>
      </c>
      <c r="T64">
        <v>10.98729792147806</v>
      </c>
      <c r="U64" s="114">
        <f t="shared" si="2"/>
        <v>34.600000000000009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34.6</v>
      </c>
      <c r="E65">
        <f>GT!N65</f>
        <v>0</v>
      </c>
      <c r="F65">
        <f t="shared" si="4"/>
        <v>72</v>
      </c>
      <c r="G65">
        <f t="shared" si="5"/>
        <v>34.6</v>
      </c>
      <c r="H65" s="112"/>
      <c r="I65">
        <f>BRPL_EOD!AA65+BRPL_EOD!AB65</f>
        <v>13.56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34.64</v>
      </c>
      <c r="O65" s="112">
        <f t="shared" si="1"/>
        <v>-3.9999999999999147E-2</v>
      </c>
      <c r="P65">
        <v>13.544341801385682</v>
      </c>
      <c r="Q65">
        <v>7.990762124711317</v>
      </c>
      <c r="R65">
        <v>0</v>
      </c>
      <c r="S65">
        <v>2.0775981524249425</v>
      </c>
      <c r="T65">
        <v>10.98729792147806</v>
      </c>
      <c r="U65" s="114">
        <f t="shared" si="2"/>
        <v>34.600000000000009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34.6</v>
      </c>
      <c r="E66">
        <f>GT!N66</f>
        <v>0</v>
      </c>
      <c r="F66">
        <f t="shared" si="4"/>
        <v>72</v>
      </c>
      <c r="G66">
        <f t="shared" si="5"/>
        <v>34.6</v>
      </c>
      <c r="H66" s="112"/>
      <c r="I66">
        <f>BRPL_EOD!AA66+BRPL_EOD!AB66</f>
        <v>13.56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34.64</v>
      </c>
      <c r="O66" s="112">
        <f t="shared" si="1"/>
        <v>-3.9999999999999147E-2</v>
      </c>
      <c r="P66">
        <v>13.544341801385682</v>
      </c>
      <c r="Q66">
        <v>7.990762124711317</v>
      </c>
      <c r="R66">
        <v>0</v>
      </c>
      <c r="S66">
        <v>2.0775981524249425</v>
      </c>
      <c r="T66">
        <v>10.98729792147806</v>
      </c>
      <c r="U66" s="114">
        <f t="shared" si="2"/>
        <v>34.600000000000009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37.6</v>
      </c>
      <c r="E67">
        <f>GT!N67</f>
        <v>0</v>
      </c>
      <c r="F67">
        <f t="shared" si="4"/>
        <v>72</v>
      </c>
      <c r="G67">
        <f t="shared" si="5"/>
        <v>37.6</v>
      </c>
      <c r="H67" s="112"/>
      <c r="I67">
        <f>BRPL_EOD!AA67+BRPL_EOD!AB67</f>
        <v>15.69</v>
      </c>
      <c r="J67">
        <f>BYPL_EOD!AA67+BYPL_EOD!AB67</f>
        <v>8.59</v>
      </c>
      <c r="K67">
        <f>MES_EOD!AA67+MES_EOD!AB67</f>
        <v>0</v>
      </c>
      <c r="L67">
        <f>NDMC_EOD!AA67+NDMC_EOD!AB67</f>
        <v>2.08</v>
      </c>
      <c r="M67">
        <f>TPDDL_EOD!AA67+TPDDL_EOD!AB67</f>
        <v>11.21</v>
      </c>
      <c r="N67">
        <f t="shared" ref="N67:N98" si="6">SUM(I67:M67)</f>
        <v>37.57</v>
      </c>
      <c r="O67" s="112">
        <f t="shared" ref="O67:O98" si="7">G67-N67</f>
        <v>3.0000000000001137E-2</v>
      </c>
      <c r="P67">
        <v>15.702528613255257</v>
      </c>
      <c r="Q67">
        <v>8.5968591961671539</v>
      </c>
      <c r="R67">
        <v>0</v>
      </c>
      <c r="S67">
        <v>2.0816608996539792</v>
      </c>
      <c r="T67">
        <v>11.218951290923611</v>
      </c>
      <c r="U67" s="114">
        <f t="shared" ref="U67:U98" si="8">SUM(P67:T67)</f>
        <v>37.6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37.6</v>
      </c>
      <c r="E68">
        <f>GT!N68</f>
        <v>0</v>
      </c>
      <c r="F68">
        <f t="shared" ref="F68:F98" si="10">B68+C68</f>
        <v>72</v>
      </c>
      <c r="G68">
        <f t="shared" ref="G68:G98" si="11">D68+E68-X68</f>
        <v>37.6</v>
      </c>
      <c r="H68" s="112"/>
      <c r="I68">
        <f>BRPL_EOD!AA68+BRPL_EOD!AB68</f>
        <v>15.69</v>
      </c>
      <c r="J68">
        <f>BYPL_EOD!AA68+BYPL_EOD!AB68</f>
        <v>8.59</v>
      </c>
      <c r="K68">
        <f>MES_EOD!AA68+MES_EOD!AB68</f>
        <v>0</v>
      </c>
      <c r="L68">
        <f>NDMC_EOD!AA68+NDMC_EOD!AB68</f>
        <v>2.08</v>
      </c>
      <c r="M68">
        <f>TPDDL_EOD!AA68+TPDDL_EOD!AB68</f>
        <v>11.21</v>
      </c>
      <c r="N68">
        <f t="shared" si="6"/>
        <v>37.57</v>
      </c>
      <c r="O68" s="112">
        <f t="shared" si="7"/>
        <v>3.0000000000001137E-2</v>
      </c>
      <c r="P68">
        <v>15.702528613255257</v>
      </c>
      <c r="Q68">
        <v>8.5968591961671539</v>
      </c>
      <c r="R68">
        <v>0</v>
      </c>
      <c r="S68">
        <v>2.0816608996539792</v>
      </c>
      <c r="T68">
        <v>11.218951290923611</v>
      </c>
      <c r="U68" s="114">
        <f t="shared" si="8"/>
        <v>37.6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37.6</v>
      </c>
      <c r="E69">
        <f>GT!N69</f>
        <v>0</v>
      </c>
      <c r="F69">
        <f t="shared" si="10"/>
        <v>72</v>
      </c>
      <c r="G69">
        <f t="shared" si="11"/>
        <v>37.6</v>
      </c>
      <c r="H69" s="112"/>
      <c r="I69">
        <f>BRPL_EOD!AA69+BRPL_EOD!AB69</f>
        <v>15.69</v>
      </c>
      <c r="J69">
        <f>BYPL_EOD!AA69+BYPL_EOD!AB69</f>
        <v>8.59</v>
      </c>
      <c r="K69">
        <f>MES_EOD!AA69+MES_EOD!AB69</f>
        <v>0</v>
      </c>
      <c r="L69">
        <f>NDMC_EOD!AA69+NDMC_EOD!AB69</f>
        <v>2.08</v>
      </c>
      <c r="M69">
        <f>TPDDL_EOD!AA69+TPDDL_EOD!AB69</f>
        <v>11.21</v>
      </c>
      <c r="N69">
        <f t="shared" si="6"/>
        <v>37.57</v>
      </c>
      <c r="O69" s="112">
        <f t="shared" si="7"/>
        <v>3.0000000000001137E-2</v>
      </c>
      <c r="P69">
        <v>15.702528613255257</v>
      </c>
      <c r="Q69">
        <v>8.5968591961671539</v>
      </c>
      <c r="R69">
        <v>0</v>
      </c>
      <c r="S69">
        <v>2.0816608996539792</v>
      </c>
      <c r="T69">
        <v>11.218951290923611</v>
      </c>
      <c r="U69" s="114">
        <f t="shared" si="8"/>
        <v>37.6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37.6</v>
      </c>
      <c r="E70">
        <f>GT!N70</f>
        <v>0</v>
      </c>
      <c r="F70">
        <f t="shared" si="10"/>
        <v>72</v>
      </c>
      <c r="G70">
        <f t="shared" si="11"/>
        <v>37.6</v>
      </c>
      <c r="H70" s="112"/>
      <c r="I70">
        <f>BRPL_EOD!AA70+BRPL_EOD!AB70</f>
        <v>15.69</v>
      </c>
      <c r="J70">
        <f>BYPL_EOD!AA70+BYPL_EOD!AB70</f>
        <v>8.59</v>
      </c>
      <c r="K70">
        <f>MES_EOD!AA70+MES_EOD!AB70</f>
        <v>0</v>
      </c>
      <c r="L70">
        <f>NDMC_EOD!AA70+NDMC_EOD!AB70</f>
        <v>2.08</v>
      </c>
      <c r="M70">
        <f>TPDDL_EOD!AA70+TPDDL_EOD!AB70</f>
        <v>11.21</v>
      </c>
      <c r="N70">
        <f t="shared" si="6"/>
        <v>37.57</v>
      </c>
      <c r="O70" s="112">
        <f t="shared" si="7"/>
        <v>3.0000000000001137E-2</v>
      </c>
      <c r="P70">
        <v>15.702528613255257</v>
      </c>
      <c r="Q70">
        <v>8.5968591961671539</v>
      </c>
      <c r="R70">
        <v>0</v>
      </c>
      <c r="S70">
        <v>2.0816608996539792</v>
      </c>
      <c r="T70">
        <v>11.218951290923611</v>
      </c>
      <c r="U70" s="114">
        <f t="shared" si="8"/>
        <v>37.6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37.6</v>
      </c>
      <c r="E71">
        <f>GT!N71</f>
        <v>0</v>
      </c>
      <c r="F71">
        <f t="shared" si="10"/>
        <v>72</v>
      </c>
      <c r="G71">
        <f t="shared" si="11"/>
        <v>37.6</v>
      </c>
      <c r="H71" s="112"/>
      <c r="I71">
        <f>BRPL_EOD!AA71+BRPL_EOD!AB71</f>
        <v>15.69</v>
      </c>
      <c r="J71">
        <f>BYPL_EOD!AA71+BYPL_EOD!AB71</f>
        <v>8.59</v>
      </c>
      <c r="K71">
        <f>MES_EOD!AA71+MES_EOD!AB71</f>
        <v>0</v>
      </c>
      <c r="L71">
        <f>NDMC_EOD!AA71+NDMC_EOD!AB71</f>
        <v>2.08</v>
      </c>
      <c r="M71">
        <f>TPDDL_EOD!AA71+TPDDL_EOD!AB71</f>
        <v>11.21</v>
      </c>
      <c r="N71">
        <f t="shared" si="6"/>
        <v>37.57</v>
      </c>
      <c r="O71" s="112">
        <f t="shared" si="7"/>
        <v>3.0000000000001137E-2</v>
      </c>
      <c r="P71">
        <v>15.702528613255257</v>
      </c>
      <c r="Q71">
        <v>8.5968591961671539</v>
      </c>
      <c r="R71">
        <v>0</v>
      </c>
      <c r="S71">
        <v>2.0816608996539792</v>
      </c>
      <c r="T71">
        <v>11.218951290923611</v>
      </c>
      <c r="U71" s="114">
        <f t="shared" si="8"/>
        <v>37.6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37.6</v>
      </c>
      <c r="E72">
        <f>GT!N72</f>
        <v>0</v>
      </c>
      <c r="F72">
        <f t="shared" si="10"/>
        <v>72</v>
      </c>
      <c r="G72">
        <f t="shared" si="11"/>
        <v>37.6</v>
      </c>
      <c r="H72" s="112"/>
      <c r="I72">
        <f>BRPL_EOD!AA72+BRPL_EOD!AB72</f>
        <v>15.69</v>
      </c>
      <c r="J72">
        <f>BYPL_EOD!AA72+BYPL_EOD!AB72</f>
        <v>8.59</v>
      </c>
      <c r="K72">
        <f>MES_EOD!AA72+MES_EOD!AB72</f>
        <v>0</v>
      </c>
      <c r="L72">
        <f>NDMC_EOD!AA72+NDMC_EOD!AB72</f>
        <v>2.08</v>
      </c>
      <c r="M72">
        <f>TPDDL_EOD!AA72+TPDDL_EOD!AB72</f>
        <v>11.21</v>
      </c>
      <c r="N72">
        <f t="shared" si="6"/>
        <v>37.57</v>
      </c>
      <c r="O72" s="112">
        <f t="shared" si="7"/>
        <v>3.0000000000001137E-2</v>
      </c>
      <c r="P72">
        <v>15.702528613255257</v>
      </c>
      <c r="Q72">
        <v>8.5968591961671539</v>
      </c>
      <c r="R72">
        <v>0</v>
      </c>
      <c r="S72">
        <v>2.0816608996539792</v>
      </c>
      <c r="T72">
        <v>11.218951290923611</v>
      </c>
      <c r="U72" s="114">
        <f t="shared" si="8"/>
        <v>37.6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37.6</v>
      </c>
      <c r="E73">
        <f>GT!N73</f>
        <v>0</v>
      </c>
      <c r="F73">
        <f t="shared" si="10"/>
        <v>72</v>
      </c>
      <c r="G73">
        <f t="shared" si="11"/>
        <v>37.6</v>
      </c>
      <c r="H73" s="112"/>
      <c r="I73">
        <f>BRPL_EOD!AA73+BRPL_EOD!AB73</f>
        <v>15.69</v>
      </c>
      <c r="J73">
        <f>BYPL_EOD!AA73+BYPL_EOD!AB73</f>
        <v>8.59</v>
      </c>
      <c r="K73">
        <f>MES_EOD!AA73+MES_EOD!AB73</f>
        <v>0</v>
      </c>
      <c r="L73">
        <f>NDMC_EOD!AA73+NDMC_EOD!AB73</f>
        <v>2.08</v>
      </c>
      <c r="M73">
        <f>TPDDL_EOD!AA73+TPDDL_EOD!AB73</f>
        <v>11.21</v>
      </c>
      <c r="N73">
        <f t="shared" si="6"/>
        <v>37.57</v>
      </c>
      <c r="O73" s="112">
        <f t="shared" si="7"/>
        <v>3.0000000000001137E-2</v>
      </c>
      <c r="P73">
        <v>15.702528613255257</v>
      </c>
      <c r="Q73">
        <v>8.5968591961671539</v>
      </c>
      <c r="R73">
        <v>0</v>
      </c>
      <c r="S73">
        <v>2.0816608996539792</v>
      </c>
      <c r="T73">
        <v>11.218951290923611</v>
      </c>
      <c r="U73" s="114">
        <f t="shared" si="8"/>
        <v>37.6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37.6</v>
      </c>
      <c r="E74">
        <f>GT!N74</f>
        <v>0</v>
      </c>
      <c r="F74">
        <f t="shared" si="10"/>
        <v>72</v>
      </c>
      <c r="G74">
        <f t="shared" si="11"/>
        <v>37.6</v>
      </c>
      <c r="H74" s="112"/>
      <c r="I74">
        <f>BRPL_EOD!AA74+BRPL_EOD!AB74</f>
        <v>15.69</v>
      </c>
      <c r="J74">
        <f>BYPL_EOD!AA74+BYPL_EOD!AB74</f>
        <v>8.59</v>
      </c>
      <c r="K74">
        <f>MES_EOD!AA74+MES_EOD!AB74</f>
        <v>0</v>
      </c>
      <c r="L74">
        <f>NDMC_EOD!AA74+NDMC_EOD!AB74</f>
        <v>2.08</v>
      </c>
      <c r="M74">
        <f>TPDDL_EOD!AA74+TPDDL_EOD!AB74</f>
        <v>11.21</v>
      </c>
      <c r="N74">
        <f t="shared" si="6"/>
        <v>37.57</v>
      </c>
      <c r="O74" s="112">
        <f t="shared" si="7"/>
        <v>3.0000000000001137E-2</v>
      </c>
      <c r="P74">
        <v>15.702528613255257</v>
      </c>
      <c r="Q74">
        <v>8.5968591961671539</v>
      </c>
      <c r="R74">
        <v>0</v>
      </c>
      <c r="S74">
        <v>2.0816608996539792</v>
      </c>
      <c r="T74">
        <v>11.218951290923611</v>
      </c>
      <c r="U74" s="114">
        <f t="shared" si="8"/>
        <v>37.6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37.6</v>
      </c>
      <c r="E75">
        <f>GT!N75</f>
        <v>0</v>
      </c>
      <c r="F75">
        <f t="shared" si="10"/>
        <v>72</v>
      </c>
      <c r="G75">
        <f t="shared" si="11"/>
        <v>37.6</v>
      </c>
      <c r="H75" s="112"/>
      <c r="I75">
        <f>BRPL_EOD!AA75+BRPL_EOD!AB75</f>
        <v>15.69</v>
      </c>
      <c r="J75">
        <f>BYPL_EOD!AA75+BYPL_EOD!AB75</f>
        <v>8.59</v>
      </c>
      <c r="K75">
        <f>MES_EOD!AA75+MES_EOD!AB75</f>
        <v>0</v>
      </c>
      <c r="L75">
        <f>NDMC_EOD!AA75+NDMC_EOD!AB75</f>
        <v>2.08</v>
      </c>
      <c r="M75">
        <f>TPDDL_EOD!AA75+TPDDL_EOD!AB75</f>
        <v>11.21</v>
      </c>
      <c r="N75">
        <f t="shared" si="6"/>
        <v>37.57</v>
      </c>
      <c r="O75" s="112">
        <f t="shared" si="7"/>
        <v>3.0000000000001137E-2</v>
      </c>
      <c r="P75">
        <v>15.702528613255257</v>
      </c>
      <c r="Q75">
        <v>8.5968591961671539</v>
      </c>
      <c r="R75">
        <v>0</v>
      </c>
      <c r="S75">
        <v>2.0816608996539792</v>
      </c>
      <c r="T75">
        <v>11.218951290923611</v>
      </c>
      <c r="U75" s="114">
        <f t="shared" si="8"/>
        <v>37.6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37.6</v>
      </c>
      <c r="E76">
        <f>GT!N76</f>
        <v>0</v>
      </c>
      <c r="F76">
        <f t="shared" si="10"/>
        <v>72</v>
      </c>
      <c r="G76">
        <f t="shared" si="11"/>
        <v>37.6</v>
      </c>
      <c r="H76" s="112"/>
      <c r="I76">
        <f>BRPL_EOD!AA76+BRPL_EOD!AB76</f>
        <v>15.69</v>
      </c>
      <c r="J76">
        <f>BYPL_EOD!AA76+BYPL_EOD!AB76</f>
        <v>8.59</v>
      </c>
      <c r="K76">
        <f>MES_EOD!AA76+MES_EOD!AB76</f>
        <v>0</v>
      </c>
      <c r="L76">
        <f>NDMC_EOD!AA76+NDMC_EOD!AB76</f>
        <v>2.08</v>
      </c>
      <c r="M76">
        <f>TPDDL_EOD!AA76+TPDDL_EOD!AB76</f>
        <v>11.21</v>
      </c>
      <c r="N76">
        <f t="shared" si="6"/>
        <v>37.57</v>
      </c>
      <c r="O76" s="112">
        <f t="shared" si="7"/>
        <v>3.0000000000001137E-2</v>
      </c>
      <c r="P76">
        <v>15.702528613255257</v>
      </c>
      <c r="Q76">
        <v>8.5968591961671539</v>
      </c>
      <c r="R76">
        <v>0</v>
      </c>
      <c r="S76">
        <v>2.0816608996539792</v>
      </c>
      <c r="T76">
        <v>11.218951290923611</v>
      </c>
      <c r="U76" s="114">
        <f t="shared" si="8"/>
        <v>37.6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37.6</v>
      </c>
      <c r="E77">
        <f>GT!N77</f>
        <v>0</v>
      </c>
      <c r="F77">
        <f t="shared" si="10"/>
        <v>72</v>
      </c>
      <c r="G77">
        <f t="shared" si="11"/>
        <v>37.6</v>
      </c>
      <c r="H77" s="112"/>
      <c r="I77">
        <f>BRPL_EOD!AA77+BRPL_EOD!AB77</f>
        <v>15.69</v>
      </c>
      <c r="J77">
        <f>BYPL_EOD!AA77+BYPL_EOD!AB77</f>
        <v>8.59</v>
      </c>
      <c r="K77">
        <f>MES_EOD!AA77+MES_EOD!AB77</f>
        <v>0</v>
      </c>
      <c r="L77">
        <f>NDMC_EOD!AA77+NDMC_EOD!AB77</f>
        <v>2.08</v>
      </c>
      <c r="M77">
        <f>TPDDL_EOD!AA77+TPDDL_EOD!AB77</f>
        <v>11.21</v>
      </c>
      <c r="N77">
        <f t="shared" si="6"/>
        <v>37.57</v>
      </c>
      <c r="O77" s="112">
        <f t="shared" si="7"/>
        <v>3.0000000000001137E-2</v>
      </c>
      <c r="P77">
        <v>15.702528613255257</v>
      </c>
      <c r="Q77">
        <v>8.5968591961671539</v>
      </c>
      <c r="R77">
        <v>0</v>
      </c>
      <c r="S77">
        <v>2.0816608996539792</v>
      </c>
      <c r="T77">
        <v>11.218951290923611</v>
      </c>
      <c r="U77" s="114">
        <f t="shared" si="8"/>
        <v>37.6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37.6</v>
      </c>
      <c r="E78">
        <f>GT!N78</f>
        <v>0</v>
      </c>
      <c r="F78">
        <f t="shared" si="10"/>
        <v>72</v>
      </c>
      <c r="G78">
        <f t="shared" si="11"/>
        <v>37.6</v>
      </c>
      <c r="H78" s="112"/>
      <c r="I78">
        <f>BRPL_EOD!AA78+BRPL_EOD!AB78</f>
        <v>15.69</v>
      </c>
      <c r="J78">
        <f>BYPL_EOD!AA78+BYPL_EOD!AB78</f>
        <v>8.59</v>
      </c>
      <c r="K78">
        <f>MES_EOD!AA78+MES_EOD!AB78</f>
        <v>0</v>
      </c>
      <c r="L78">
        <f>NDMC_EOD!AA78+NDMC_EOD!AB78</f>
        <v>2.08</v>
      </c>
      <c r="M78">
        <f>TPDDL_EOD!AA78+TPDDL_EOD!AB78</f>
        <v>11.21</v>
      </c>
      <c r="N78">
        <f t="shared" si="6"/>
        <v>37.57</v>
      </c>
      <c r="O78" s="112">
        <f t="shared" si="7"/>
        <v>3.0000000000001137E-2</v>
      </c>
      <c r="P78">
        <v>15.702528613255257</v>
      </c>
      <c r="Q78">
        <v>8.5968591961671539</v>
      </c>
      <c r="R78">
        <v>0</v>
      </c>
      <c r="S78">
        <v>2.0816608996539792</v>
      </c>
      <c r="T78">
        <v>11.218951290923611</v>
      </c>
      <c r="U78" s="114">
        <f t="shared" si="8"/>
        <v>37.6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37.6</v>
      </c>
      <c r="E79">
        <f>GT!N79</f>
        <v>0</v>
      </c>
      <c r="F79">
        <f t="shared" si="10"/>
        <v>72</v>
      </c>
      <c r="G79">
        <f t="shared" si="11"/>
        <v>37.6</v>
      </c>
      <c r="H79" s="112"/>
      <c r="I79">
        <f>BRPL_EOD!AA79+BRPL_EOD!AB79</f>
        <v>15.69</v>
      </c>
      <c r="J79">
        <f>BYPL_EOD!AA79+BYPL_EOD!AB79</f>
        <v>8.59</v>
      </c>
      <c r="K79">
        <f>MES_EOD!AA79+MES_EOD!AB79</f>
        <v>0</v>
      </c>
      <c r="L79">
        <f>NDMC_EOD!AA79+NDMC_EOD!AB79</f>
        <v>2.08</v>
      </c>
      <c r="M79">
        <f>TPDDL_EOD!AA79+TPDDL_EOD!AB79</f>
        <v>11.21</v>
      </c>
      <c r="N79">
        <f t="shared" si="6"/>
        <v>37.57</v>
      </c>
      <c r="O79" s="112">
        <f t="shared" si="7"/>
        <v>3.0000000000001137E-2</v>
      </c>
      <c r="P79">
        <v>15.702528613255257</v>
      </c>
      <c r="Q79">
        <v>8.5968591961671539</v>
      </c>
      <c r="R79">
        <v>0</v>
      </c>
      <c r="S79">
        <v>2.0816608996539792</v>
      </c>
      <c r="T79">
        <v>11.218951290923611</v>
      </c>
      <c r="U79" s="114">
        <f t="shared" si="8"/>
        <v>37.6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37.6</v>
      </c>
      <c r="E80">
        <f>GT!N80</f>
        <v>0</v>
      </c>
      <c r="F80">
        <f t="shared" si="10"/>
        <v>72</v>
      </c>
      <c r="G80">
        <f t="shared" si="11"/>
        <v>37.6</v>
      </c>
      <c r="H80" s="112"/>
      <c r="I80">
        <f>BRPL_EOD!AA80+BRPL_EOD!AB80</f>
        <v>15.69</v>
      </c>
      <c r="J80">
        <f>BYPL_EOD!AA80+BYPL_EOD!AB80</f>
        <v>8.59</v>
      </c>
      <c r="K80">
        <f>MES_EOD!AA80+MES_EOD!AB80</f>
        <v>0</v>
      </c>
      <c r="L80">
        <f>NDMC_EOD!AA80+NDMC_EOD!AB80</f>
        <v>2.08</v>
      </c>
      <c r="M80">
        <f>TPDDL_EOD!AA80+TPDDL_EOD!AB80</f>
        <v>11.21</v>
      </c>
      <c r="N80">
        <f t="shared" si="6"/>
        <v>37.57</v>
      </c>
      <c r="O80" s="112">
        <f t="shared" si="7"/>
        <v>3.0000000000001137E-2</v>
      </c>
      <c r="P80">
        <v>15.702528613255257</v>
      </c>
      <c r="Q80">
        <v>8.5968591961671539</v>
      </c>
      <c r="R80">
        <v>0</v>
      </c>
      <c r="S80">
        <v>2.0816608996539792</v>
      </c>
      <c r="T80">
        <v>11.218951290923611</v>
      </c>
      <c r="U80" s="114">
        <f t="shared" si="8"/>
        <v>37.6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37.6</v>
      </c>
      <c r="E81">
        <f>GT!N81</f>
        <v>0</v>
      </c>
      <c r="F81">
        <f t="shared" si="10"/>
        <v>72</v>
      </c>
      <c r="G81">
        <f t="shared" si="11"/>
        <v>37.6</v>
      </c>
      <c r="H81" s="112"/>
      <c r="I81">
        <f>BRPL_EOD!AA81+BRPL_EOD!AB81</f>
        <v>15.69</v>
      </c>
      <c r="J81">
        <f>BYPL_EOD!AA81+BYPL_EOD!AB81</f>
        <v>8.59</v>
      </c>
      <c r="K81">
        <f>MES_EOD!AA81+MES_EOD!AB81</f>
        <v>0</v>
      </c>
      <c r="L81">
        <f>NDMC_EOD!AA81+NDMC_EOD!AB81</f>
        <v>2.08</v>
      </c>
      <c r="M81">
        <f>TPDDL_EOD!AA81+TPDDL_EOD!AB81</f>
        <v>11.21</v>
      </c>
      <c r="N81">
        <f t="shared" si="6"/>
        <v>37.57</v>
      </c>
      <c r="O81" s="112">
        <f t="shared" si="7"/>
        <v>3.0000000000001137E-2</v>
      </c>
      <c r="P81">
        <v>15.702528613255257</v>
      </c>
      <c r="Q81">
        <v>8.5968591961671539</v>
      </c>
      <c r="R81">
        <v>0</v>
      </c>
      <c r="S81">
        <v>2.0816608996539792</v>
      </c>
      <c r="T81">
        <v>11.218951290923611</v>
      </c>
      <c r="U81" s="114">
        <f t="shared" si="8"/>
        <v>37.6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37.6</v>
      </c>
      <c r="E82">
        <f>GT!N82</f>
        <v>0</v>
      </c>
      <c r="F82">
        <f t="shared" si="10"/>
        <v>72</v>
      </c>
      <c r="G82">
        <f t="shared" si="11"/>
        <v>37.6</v>
      </c>
      <c r="H82" s="112"/>
      <c r="I82">
        <f>BRPL_EOD!AA82+BRPL_EOD!AB82</f>
        <v>15.69</v>
      </c>
      <c r="J82">
        <f>BYPL_EOD!AA82+BYPL_EOD!AB82</f>
        <v>8.59</v>
      </c>
      <c r="K82">
        <f>MES_EOD!AA82+MES_EOD!AB82</f>
        <v>0</v>
      </c>
      <c r="L82">
        <f>NDMC_EOD!AA82+NDMC_EOD!AB82</f>
        <v>2.08</v>
      </c>
      <c r="M82">
        <f>TPDDL_EOD!AA82+TPDDL_EOD!AB82</f>
        <v>11.21</v>
      </c>
      <c r="N82">
        <f t="shared" si="6"/>
        <v>37.57</v>
      </c>
      <c r="O82" s="112">
        <f t="shared" si="7"/>
        <v>3.0000000000001137E-2</v>
      </c>
      <c r="P82">
        <v>15.702528613255257</v>
      </c>
      <c r="Q82">
        <v>8.5968591961671539</v>
      </c>
      <c r="R82">
        <v>0</v>
      </c>
      <c r="S82">
        <v>2.0816608996539792</v>
      </c>
      <c r="T82">
        <v>11.218951290923611</v>
      </c>
      <c r="U82" s="114">
        <f t="shared" si="8"/>
        <v>37.6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37.6</v>
      </c>
      <c r="E83">
        <f>GT!N83</f>
        <v>0</v>
      </c>
      <c r="F83">
        <f t="shared" si="10"/>
        <v>72</v>
      </c>
      <c r="G83">
        <f t="shared" si="11"/>
        <v>37.6</v>
      </c>
      <c r="H83" s="112"/>
      <c r="I83">
        <f>BRPL_EOD!AA83+BRPL_EOD!AB83</f>
        <v>15.69</v>
      </c>
      <c r="J83">
        <f>BYPL_EOD!AA83+BYPL_EOD!AB83</f>
        <v>8.59</v>
      </c>
      <c r="K83">
        <f>MES_EOD!AA83+MES_EOD!AB83</f>
        <v>0</v>
      </c>
      <c r="L83">
        <f>NDMC_EOD!AA83+NDMC_EOD!AB83</f>
        <v>2.08</v>
      </c>
      <c r="M83">
        <f>TPDDL_EOD!AA83+TPDDL_EOD!AB83</f>
        <v>11.21</v>
      </c>
      <c r="N83">
        <f t="shared" si="6"/>
        <v>37.57</v>
      </c>
      <c r="O83" s="112">
        <f t="shared" si="7"/>
        <v>3.0000000000001137E-2</v>
      </c>
      <c r="P83">
        <v>15.702528613255257</v>
      </c>
      <c r="Q83">
        <v>8.5968591961671539</v>
      </c>
      <c r="R83">
        <v>0</v>
      </c>
      <c r="S83">
        <v>2.0816608996539792</v>
      </c>
      <c r="T83">
        <v>11.218951290923611</v>
      </c>
      <c r="U83" s="114">
        <f t="shared" si="8"/>
        <v>37.6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37.6</v>
      </c>
      <c r="E84">
        <f>GT!N84</f>
        <v>0</v>
      </c>
      <c r="F84">
        <f t="shared" si="10"/>
        <v>72</v>
      </c>
      <c r="G84">
        <f t="shared" si="11"/>
        <v>37.6</v>
      </c>
      <c r="H84" s="112"/>
      <c r="I84">
        <f>BRPL_EOD!AA84+BRPL_EOD!AB84</f>
        <v>15.69</v>
      </c>
      <c r="J84">
        <f>BYPL_EOD!AA84+BYPL_EOD!AB84</f>
        <v>8.59</v>
      </c>
      <c r="K84">
        <f>MES_EOD!AA84+MES_EOD!AB84</f>
        <v>0</v>
      </c>
      <c r="L84">
        <f>NDMC_EOD!AA84+NDMC_EOD!AB84</f>
        <v>2.08</v>
      </c>
      <c r="M84">
        <f>TPDDL_EOD!AA84+TPDDL_EOD!AB84</f>
        <v>11.21</v>
      </c>
      <c r="N84">
        <f t="shared" si="6"/>
        <v>37.57</v>
      </c>
      <c r="O84" s="112">
        <f t="shared" si="7"/>
        <v>3.0000000000001137E-2</v>
      </c>
      <c r="P84">
        <v>15.702528613255257</v>
      </c>
      <c r="Q84">
        <v>8.5968591961671539</v>
      </c>
      <c r="R84">
        <v>0</v>
      </c>
      <c r="S84">
        <v>2.0816608996539792</v>
      </c>
      <c r="T84">
        <v>11.218951290923611</v>
      </c>
      <c r="U84" s="114">
        <f t="shared" si="8"/>
        <v>37.6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37.6</v>
      </c>
      <c r="E85">
        <f>GT!N85</f>
        <v>0</v>
      </c>
      <c r="F85">
        <f t="shared" si="10"/>
        <v>72</v>
      </c>
      <c r="G85">
        <f t="shared" si="11"/>
        <v>37.6</v>
      </c>
      <c r="H85" s="112"/>
      <c r="I85">
        <f>BRPL_EOD!AA85+BRPL_EOD!AB85</f>
        <v>15.69</v>
      </c>
      <c r="J85">
        <f>BYPL_EOD!AA85+BYPL_EOD!AB85</f>
        <v>8.59</v>
      </c>
      <c r="K85">
        <f>MES_EOD!AA85+MES_EOD!AB85</f>
        <v>0</v>
      </c>
      <c r="L85">
        <f>NDMC_EOD!AA85+NDMC_EOD!AB85</f>
        <v>2.08</v>
      </c>
      <c r="M85">
        <f>TPDDL_EOD!AA85+TPDDL_EOD!AB85</f>
        <v>11.21</v>
      </c>
      <c r="N85">
        <f t="shared" si="6"/>
        <v>37.57</v>
      </c>
      <c r="O85" s="112">
        <f t="shared" si="7"/>
        <v>3.0000000000001137E-2</v>
      </c>
      <c r="P85">
        <v>15.702528613255257</v>
      </c>
      <c r="Q85">
        <v>8.5968591961671539</v>
      </c>
      <c r="R85">
        <v>0</v>
      </c>
      <c r="S85">
        <v>2.0816608996539792</v>
      </c>
      <c r="T85">
        <v>11.218951290923611</v>
      </c>
      <c r="U85" s="114">
        <f t="shared" si="8"/>
        <v>37.6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37.6</v>
      </c>
      <c r="E86">
        <f>GT!N86</f>
        <v>0</v>
      </c>
      <c r="F86">
        <f t="shared" si="10"/>
        <v>72</v>
      </c>
      <c r="G86">
        <f t="shared" si="11"/>
        <v>37.6</v>
      </c>
      <c r="H86" s="112"/>
      <c r="I86">
        <f>BRPL_EOD!AA86+BRPL_EOD!AB86</f>
        <v>15.69</v>
      </c>
      <c r="J86">
        <f>BYPL_EOD!AA86+BYPL_EOD!AB86</f>
        <v>8.59</v>
      </c>
      <c r="K86">
        <f>MES_EOD!AA86+MES_EOD!AB86</f>
        <v>0</v>
      </c>
      <c r="L86">
        <f>NDMC_EOD!AA86+NDMC_EOD!AB86</f>
        <v>2.08</v>
      </c>
      <c r="M86">
        <f>TPDDL_EOD!AA86+TPDDL_EOD!AB86</f>
        <v>11.21</v>
      </c>
      <c r="N86">
        <f t="shared" si="6"/>
        <v>37.57</v>
      </c>
      <c r="O86" s="112">
        <f t="shared" si="7"/>
        <v>3.0000000000001137E-2</v>
      </c>
      <c r="P86">
        <v>15.702528613255257</v>
      </c>
      <c r="Q86">
        <v>8.5968591961671539</v>
      </c>
      <c r="R86">
        <v>0</v>
      </c>
      <c r="S86">
        <v>2.0816608996539792</v>
      </c>
      <c r="T86">
        <v>11.218951290923611</v>
      </c>
      <c r="U86" s="114">
        <f t="shared" si="8"/>
        <v>37.6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37.6</v>
      </c>
      <c r="E87">
        <f>GT!N87</f>
        <v>0</v>
      </c>
      <c r="F87">
        <f t="shared" si="10"/>
        <v>72</v>
      </c>
      <c r="G87">
        <f t="shared" si="11"/>
        <v>37.6</v>
      </c>
      <c r="H87" s="112"/>
      <c r="I87">
        <f>BRPL_EOD!AA87+BRPL_EOD!AB87</f>
        <v>15.69</v>
      </c>
      <c r="J87">
        <f>BYPL_EOD!AA87+BYPL_EOD!AB87</f>
        <v>8.59</v>
      </c>
      <c r="K87">
        <f>MES_EOD!AA87+MES_EOD!AB87</f>
        <v>0</v>
      </c>
      <c r="L87">
        <f>NDMC_EOD!AA87+NDMC_EOD!AB87</f>
        <v>2.08</v>
      </c>
      <c r="M87">
        <f>TPDDL_EOD!AA87+TPDDL_EOD!AB87</f>
        <v>11.21</v>
      </c>
      <c r="N87">
        <f t="shared" si="6"/>
        <v>37.57</v>
      </c>
      <c r="O87" s="112">
        <f t="shared" si="7"/>
        <v>3.0000000000001137E-2</v>
      </c>
      <c r="P87">
        <v>15.702528613255257</v>
      </c>
      <c r="Q87">
        <v>8.5968591961671539</v>
      </c>
      <c r="R87">
        <v>0</v>
      </c>
      <c r="S87">
        <v>2.0816608996539792</v>
      </c>
      <c r="T87">
        <v>11.218951290923611</v>
      </c>
      <c r="U87" s="114">
        <f t="shared" si="8"/>
        <v>37.6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37.6</v>
      </c>
      <c r="E88">
        <f>GT!N88</f>
        <v>0</v>
      </c>
      <c r="F88">
        <f t="shared" si="10"/>
        <v>72</v>
      </c>
      <c r="G88">
        <f t="shared" si="11"/>
        <v>37.6</v>
      </c>
      <c r="H88" s="112"/>
      <c r="I88">
        <f>BRPL_EOD!AA88+BRPL_EOD!AB88</f>
        <v>15.69</v>
      </c>
      <c r="J88">
        <f>BYPL_EOD!AA88+BYPL_EOD!AB88</f>
        <v>8.59</v>
      </c>
      <c r="K88">
        <f>MES_EOD!AA88+MES_EOD!AB88</f>
        <v>0</v>
      </c>
      <c r="L88">
        <f>NDMC_EOD!AA88+NDMC_EOD!AB88</f>
        <v>2.08</v>
      </c>
      <c r="M88">
        <f>TPDDL_EOD!AA88+TPDDL_EOD!AB88</f>
        <v>11.21</v>
      </c>
      <c r="N88">
        <f t="shared" si="6"/>
        <v>37.57</v>
      </c>
      <c r="O88" s="112">
        <f t="shared" si="7"/>
        <v>3.0000000000001137E-2</v>
      </c>
      <c r="P88">
        <v>15.702528613255257</v>
      </c>
      <c r="Q88">
        <v>8.5968591961671539</v>
      </c>
      <c r="R88">
        <v>0</v>
      </c>
      <c r="S88">
        <v>2.0816608996539792</v>
      </c>
      <c r="T88">
        <v>11.218951290923611</v>
      </c>
      <c r="U88" s="114">
        <f t="shared" si="8"/>
        <v>37.6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34.6</v>
      </c>
      <c r="E89">
        <f>GT!N89</f>
        <v>0</v>
      </c>
      <c r="F89">
        <f t="shared" si="10"/>
        <v>72</v>
      </c>
      <c r="G89">
        <f t="shared" si="11"/>
        <v>34.6</v>
      </c>
      <c r="H89" s="112"/>
      <c r="I89">
        <f>BRPL_EOD!AA89+BRPL_EOD!AB89</f>
        <v>13.56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11</v>
      </c>
      <c r="N89">
        <f t="shared" si="6"/>
        <v>34.64</v>
      </c>
      <c r="O89" s="112">
        <f t="shared" si="7"/>
        <v>-3.9999999999999147E-2</v>
      </c>
      <c r="P89">
        <v>13.544341801385682</v>
      </c>
      <c r="Q89">
        <v>7.990762124711317</v>
      </c>
      <c r="R89">
        <v>0</v>
      </c>
      <c r="S89">
        <v>2.0775981524249425</v>
      </c>
      <c r="T89">
        <v>10.98729792147806</v>
      </c>
      <c r="U89" s="114">
        <f t="shared" si="8"/>
        <v>34.600000000000009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31.6</v>
      </c>
      <c r="E90">
        <f>GT!N90</f>
        <v>0</v>
      </c>
      <c r="F90">
        <f t="shared" si="10"/>
        <v>72</v>
      </c>
      <c r="G90">
        <f t="shared" si="11"/>
        <v>31.6</v>
      </c>
      <c r="H90" s="112"/>
      <c r="I90">
        <f>BRPL_EOD!AA90+BRPL_EOD!AB90</f>
        <v>10.64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11</v>
      </c>
      <c r="N90">
        <f t="shared" si="6"/>
        <v>31.72</v>
      </c>
      <c r="O90" s="112">
        <f t="shared" si="7"/>
        <v>-0.11999999999999744</v>
      </c>
      <c r="P90">
        <v>10.599747793190417</v>
      </c>
      <c r="Q90">
        <v>7.9697351828499379</v>
      </c>
      <c r="R90">
        <v>0</v>
      </c>
      <c r="S90">
        <v>2.072131147540984</v>
      </c>
      <c r="T90">
        <v>10.958385876418664</v>
      </c>
      <c r="U90" s="114">
        <f t="shared" si="8"/>
        <v>31.6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31.6</v>
      </c>
      <c r="E91">
        <f>GT!N91</f>
        <v>0</v>
      </c>
      <c r="F91">
        <f t="shared" si="10"/>
        <v>72</v>
      </c>
      <c r="G91">
        <f t="shared" si="11"/>
        <v>31.6</v>
      </c>
      <c r="H91" s="112"/>
      <c r="I91">
        <f>BRPL_EOD!AA91+BRPL_EOD!AB91</f>
        <v>10.64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11</v>
      </c>
      <c r="N91">
        <f t="shared" si="6"/>
        <v>31.72</v>
      </c>
      <c r="O91" s="112">
        <f t="shared" si="7"/>
        <v>-0.11999999999999744</v>
      </c>
      <c r="P91">
        <v>10.599747793190417</v>
      </c>
      <c r="Q91">
        <v>7.9697351828499379</v>
      </c>
      <c r="R91">
        <v>0</v>
      </c>
      <c r="S91">
        <v>2.072131147540984</v>
      </c>
      <c r="T91">
        <v>10.958385876418664</v>
      </c>
      <c r="U91" s="114">
        <f t="shared" si="8"/>
        <v>31.6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31.6</v>
      </c>
      <c r="E92">
        <f>GT!N92</f>
        <v>0</v>
      </c>
      <c r="F92">
        <f t="shared" si="10"/>
        <v>72</v>
      </c>
      <c r="G92">
        <f t="shared" si="11"/>
        <v>31.6</v>
      </c>
      <c r="H92" s="112"/>
      <c r="I92">
        <f>BRPL_EOD!AA92+BRPL_EOD!AB92</f>
        <v>10.64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11</v>
      </c>
      <c r="N92">
        <f t="shared" si="6"/>
        <v>31.72</v>
      </c>
      <c r="O92" s="112">
        <f t="shared" si="7"/>
        <v>-0.11999999999999744</v>
      </c>
      <c r="P92">
        <v>10.599747793190417</v>
      </c>
      <c r="Q92">
        <v>7.9697351828499379</v>
      </c>
      <c r="R92">
        <v>0</v>
      </c>
      <c r="S92">
        <v>2.072131147540984</v>
      </c>
      <c r="T92">
        <v>10.958385876418664</v>
      </c>
      <c r="U92" s="114">
        <f t="shared" si="8"/>
        <v>31.6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31.6</v>
      </c>
      <c r="E93">
        <f>GT!N93</f>
        <v>0</v>
      </c>
      <c r="F93">
        <f t="shared" si="10"/>
        <v>72</v>
      </c>
      <c r="G93">
        <f t="shared" si="11"/>
        <v>31.6</v>
      </c>
      <c r="H93" s="112"/>
      <c r="I93">
        <f>BRPL_EOD!AA93+BRPL_EOD!AB93</f>
        <v>10.64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11</v>
      </c>
      <c r="N93">
        <f t="shared" si="6"/>
        <v>31.72</v>
      </c>
      <c r="O93" s="112">
        <f t="shared" si="7"/>
        <v>-0.11999999999999744</v>
      </c>
      <c r="P93">
        <v>10.599747793190417</v>
      </c>
      <c r="Q93">
        <v>7.9697351828499379</v>
      </c>
      <c r="R93">
        <v>0</v>
      </c>
      <c r="S93">
        <v>2.072131147540984</v>
      </c>
      <c r="T93">
        <v>10.958385876418664</v>
      </c>
      <c r="U93" s="114">
        <f t="shared" si="8"/>
        <v>31.6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31.6</v>
      </c>
      <c r="E94">
        <f>GT!N94</f>
        <v>0</v>
      </c>
      <c r="F94">
        <f t="shared" si="10"/>
        <v>72</v>
      </c>
      <c r="G94">
        <f t="shared" si="11"/>
        <v>31.6</v>
      </c>
      <c r="H94" s="112"/>
      <c r="I94">
        <f>BRPL_EOD!AA94+BRPL_EOD!AB94</f>
        <v>10.64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11</v>
      </c>
      <c r="N94">
        <f t="shared" si="6"/>
        <v>31.72</v>
      </c>
      <c r="O94" s="112">
        <f t="shared" si="7"/>
        <v>-0.11999999999999744</v>
      </c>
      <c r="P94">
        <v>10.599747793190417</v>
      </c>
      <c r="Q94">
        <v>7.9697351828499379</v>
      </c>
      <c r="R94">
        <v>0</v>
      </c>
      <c r="S94">
        <v>2.072131147540984</v>
      </c>
      <c r="T94">
        <v>10.958385876418664</v>
      </c>
      <c r="U94" s="114">
        <f t="shared" si="8"/>
        <v>31.6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32.6</v>
      </c>
      <c r="E95">
        <f>GT!N95</f>
        <v>0</v>
      </c>
      <c r="F95">
        <f t="shared" si="10"/>
        <v>72</v>
      </c>
      <c r="G95">
        <f t="shared" si="11"/>
        <v>32.6</v>
      </c>
      <c r="H95" s="112"/>
      <c r="I95">
        <f>BRPL_EOD!AA95+BRPL_EOD!AB95</f>
        <v>11.61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11</v>
      </c>
      <c r="N95">
        <f t="shared" si="6"/>
        <v>32.69</v>
      </c>
      <c r="O95" s="112">
        <f t="shared" si="7"/>
        <v>-8.9999999999996305E-2</v>
      </c>
      <c r="P95">
        <v>11.578036096665647</v>
      </c>
      <c r="Q95">
        <v>7.9779749158764153</v>
      </c>
      <c r="R95">
        <v>0</v>
      </c>
      <c r="S95">
        <v>2.0742734781278682</v>
      </c>
      <c r="T95">
        <v>10.969715509330072</v>
      </c>
      <c r="U95" s="114">
        <f t="shared" si="8"/>
        <v>32.6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32.6</v>
      </c>
      <c r="E96">
        <f>GT!N96</f>
        <v>0</v>
      </c>
      <c r="F96">
        <f t="shared" si="10"/>
        <v>72</v>
      </c>
      <c r="G96">
        <f t="shared" si="11"/>
        <v>32.6</v>
      </c>
      <c r="H96" s="112"/>
      <c r="I96">
        <f>BRPL_EOD!AA96+BRPL_EOD!AB96</f>
        <v>11.61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11</v>
      </c>
      <c r="N96">
        <f t="shared" si="6"/>
        <v>32.69</v>
      </c>
      <c r="O96" s="112">
        <f t="shared" si="7"/>
        <v>-8.9999999999996305E-2</v>
      </c>
      <c r="P96">
        <v>11.578036096665647</v>
      </c>
      <c r="Q96">
        <v>7.9779749158764153</v>
      </c>
      <c r="R96">
        <v>0</v>
      </c>
      <c r="S96">
        <v>2.0742734781278682</v>
      </c>
      <c r="T96">
        <v>10.969715509330072</v>
      </c>
      <c r="U96" s="114">
        <f t="shared" si="8"/>
        <v>32.6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32.6</v>
      </c>
      <c r="E97">
        <f>GT!N97</f>
        <v>0</v>
      </c>
      <c r="F97">
        <f t="shared" si="10"/>
        <v>72</v>
      </c>
      <c r="G97">
        <f t="shared" si="11"/>
        <v>32.6</v>
      </c>
      <c r="H97" s="112"/>
      <c r="I97">
        <f>BRPL_EOD!AA97+BRPL_EOD!AB97</f>
        <v>11.61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11</v>
      </c>
      <c r="N97">
        <f t="shared" si="6"/>
        <v>32.69</v>
      </c>
      <c r="O97" s="112">
        <f t="shared" si="7"/>
        <v>-8.9999999999996305E-2</v>
      </c>
      <c r="P97">
        <v>11.578036096665647</v>
      </c>
      <c r="Q97">
        <v>7.9779749158764153</v>
      </c>
      <c r="R97">
        <v>0</v>
      </c>
      <c r="S97">
        <v>2.0742734781278682</v>
      </c>
      <c r="T97">
        <v>10.969715509330072</v>
      </c>
      <c r="U97" s="114">
        <f t="shared" si="8"/>
        <v>32.6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32.6</v>
      </c>
      <c r="E98">
        <f>GT!N98</f>
        <v>0</v>
      </c>
      <c r="F98">
        <f t="shared" si="10"/>
        <v>72</v>
      </c>
      <c r="G98">
        <f t="shared" si="11"/>
        <v>32.6</v>
      </c>
      <c r="H98" s="112"/>
      <c r="I98">
        <f>BRPL_EOD!AA98+BRPL_EOD!AB98</f>
        <v>11.61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11</v>
      </c>
      <c r="N98">
        <f t="shared" si="6"/>
        <v>32.69</v>
      </c>
      <c r="O98" s="112">
        <f t="shared" si="7"/>
        <v>-8.9999999999996305E-2</v>
      </c>
      <c r="P98">
        <v>11.578036096665647</v>
      </c>
      <c r="Q98">
        <v>7.9779749158764153</v>
      </c>
      <c r="R98">
        <v>0</v>
      </c>
      <c r="S98">
        <v>2.0742734781278682</v>
      </c>
      <c r="T98">
        <v>10.969715509330072</v>
      </c>
      <c r="U98" s="114">
        <f t="shared" si="8"/>
        <v>32.6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0.77700000000000002</v>
      </c>
      <c r="C99" s="114">
        <f t="shared" ref="C99:U99" si="12">SUM(C3:C98)/4000</f>
        <v>0.88500000000000001</v>
      </c>
      <c r="D99" s="114">
        <f t="shared" si="12"/>
        <v>0.56099999999999939</v>
      </c>
      <c r="E99" s="114">
        <f t="shared" si="12"/>
        <v>7.8375E-2</v>
      </c>
      <c r="F99" s="114">
        <f t="shared" si="12"/>
        <v>1.6619999999999999</v>
      </c>
      <c r="G99" s="114">
        <f t="shared" si="12"/>
        <v>0.63937499999999914</v>
      </c>
      <c r="H99" s="114"/>
      <c r="I99" s="114">
        <f t="shared" si="12"/>
        <v>0.25964750000000014</v>
      </c>
      <c r="J99" s="114">
        <f t="shared" si="12"/>
        <v>0.14859249999999985</v>
      </c>
      <c r="K99" s="114">
        <f t="shared" si="12"/>
        <v>0</v>
      </c>
      <c r="L99" s="114">
        <f t="shared" si="12"/>
        <v>4.1175000000000024E-2</v>
      </c>
      <c r="M99" s="114">
        <f t="shared" si="12"/>
        <v>0.19949250000000002</v>
      </c>
      <c r="N99" s="114">
        <f t="shared" si="12"/>
        <v>0.64890749999999975</v>
      </c>
      <c r="O99" s="114">
        <f t="shared" si="12"/>
        <v>-9.5324999999999698E-3</v>
      </c>
      <c r="P99" s="114">
        <f t="shared" si="12"/>
        <v>0.25701400107614936</v>
      </c>
      <c r="Q99" s="114">
        <f t="shared" si="12"/>
        <v>0.14715279461854031</v>
      </c>
      <c r="R99" s="114">
        <f t="shared" si="12"/>
        <v>0</v>
      </c>
      <c r="S99" s="114">
        <f t="shared" si="12"/>
        <v>3.7593283476883857E-2</v>
      </c>
      <c r="T99" s="114">
        <f t="shared" si="12"/>
        <v>0.19761492082842669</v>
      </c>
      <c r="U99" s="114">
        <f t="shared" si="12"/>
        <v>0.63937499999999914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266.20000000000005</v>
      </c>
      <c r="E3">
        <f>BAWANA!AM3</f>
        <v>0</v>
      </c>
      <c r="F3">
        <f>(B3+C3)*0.8</f>
        <v>256</v>
      </c>
      <c r="G3">
        <f>(D3+E3)</f>
        <v>266.20000000000005</v>
      </c>
      <c r="H3" s="112"/>
      <c r="I3">
        <f>BRPL_EOD!AI3+BRPL_EOD!AJ3</f>
        <v>134.61000000000001</v>
      </c>
      <c r="J3">
        <f>BYPL_EOD!AI3+BYPL_EOD!AJ3</f>
        <v>48.43</v>
      </c>
      <c r="K3">
        <f>MES_EOD!AI3+MES_EOD!AJ3</f>
        <v>5</v>
      </c>
      <c r="L3">
        <f>NDMC_EOD!AI3+NDMC_EOD!AJ3</f>
        <v>19.63</v>
      </c>
      <c r="M3">
        <f>TPDDL_EOD!AI3+TPDDL_EOD!AJ3</f>
        <v>58.52</v>
      </c>
      <c r="N3">
        <f t="shared" ref="N3:N66" si="0">SUM(I3:M3)</f>
        <v>266.19</v>
      </c>
      <c r="O3" s="112">
        <f t="shared" ref="O3:O66" si="1">G3-N3</f>
        <v>1.0000000000047748E-2</v>
      </c>
      <c r="P3">
        <v>134.61000000000001</v>
      </c>
      <c r="Q3">
        <v>48.433689877521353</v>
      </c>
      <c r="R3">
        <v>5.000355910648647</v>
      </c>
      <c r="S3">
        <v>19.631495679183999</v>
      </c>
      <c r="T3">
        <v>58.524458532646051</v>
      </c>
      <c r="U3" s="114">
        <f t="shared" ref="U3:U66" si="2">SUM(P3:T3)</f>
        <v>266.20000000000005</v>
      </c>
      <c r="V3" s="112">
        <f t="shared" ref="V3:V66" si="3">G3-U3</f>
        <v>0</v>
      </c>
      <c r="Y3">
        <f>BAWANA!AW3+BAWANA!AX3</f>
        <v>26.9</v>
      </c>
      <c r="Z3">
        <f>BAWANA!BD3+BAWANA!BE3</f>
        <v>26.9</v>
      </c>
      <c r="AA3">
        <f>BAWANA!X3+BAWANA!Y3</f>
        <v>26.9</v>
      </c>
      <c r="AB3">
        <f>BAWANA!AE3+BAWANA!AF3</f>
        <v>26.9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266.20000000000005</v>
      </c>
      <c r="E4">
        <f>BAWANA!AM4</f>
        <v>0</v>
      </c>
      <c r="F4">
        <f t="shared" ref="F4:F67" si="4">(B4+C4)*0.8</f>
        <v>256</v>
      </c>
      <c r="G4">
        <f t="shared" ref="G4:G67" si="5">(D4+E4)</f>
        <v>266.20000000000005</v>
      </c>
      <c r="H4" s="112"/>
      <c r="I4">
        <f>BRPL_EOD!AI4+BRPL_EOD!AJ4</f>
        <v>134.61000000000001</v>
      </c>
      <c r="J4">
        <f>BYPL_EOD!AI4+BYPL_EOD!AJ4</f>
        <v>48.43</v>
      </c>
      <c r="K4">
        <f>MES_EOD!AI4+MES_EOD!AJ4</f>
        <v>5</v>
      </c>
      <c r="L4">
        <f>NDMC_EOD!AI4+NDMC_EOD!AJ4</f>
        <v>19.63</v>
      </c>
      <c r="M4">
        <f>TPDDL_EOD!AI4+TPDDL_EOD!AJ4</f>
        <v>58.52</v>
      </c>
      <c r="N4">
        <f t="shared" si="0"/>
        <v>266.19</v>
      </c>
      <c r="O4" s="112">
        <f t="shared" si="1"/>
        <v>1.0000000000047748E-2</v>
      </c>
      <c r="P4">
        <v>134.61000000000001</v>
      </c>
      <c r="Q4">
        <v>48.433689877521353</v>
      </c>
      <c r="R4">
        <v>5.000355910648647</v>
      </c>
      <c r="S4">
        <v>19.631495679183999</v>
      </c>
      <c r="T4">
        <v>58.524458532646051</v>
      </c>
      <c r="U4" s="114">
        <f t="shared" si="2"/>
        <v>266.20000000000005</v>
      </c>
      <c r="V4" s="112">
        <f t="shared" si="3"/>
        <v>0</v>
      </c>
      <c r="Y4">
        <f>BAWANA!AW4+BAWANA!AX4</f>
        <v>26.9</v>
      </c>
      <c r="Z4">
        <f>BAWANA!BD4+BAWANA!BE4</f>
        <v>26.9</v>
      </c>
      <c r="AA4">
        <f>BAWANA!X4+BAWANA!Y4</f>
        <v>26.9</v>
      </c>
      <c r="AB4">
        <f>BAWANA!AE4+BAWANA!AF4</f>
        <v>26.9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266.20000000000005</v>
      </c>
      <c r="E5">
        <f>BAWANA!AM5</f>
        <v>0</v>
      </c>
      <c r="F5">
        <f t="shared" si="4"/>
        <v>256</v>
      </c>
      <c r="G5">
        <f t="shared" si="5"/>
        <v>266.20000000000005</v>
      </c>
      <c r="H5" s="112"/>
      <c r="I5">
        <f>BRPL_EOD!AI5+BRPL_EOD!AJ5</f>
        <v>134.61000000000001</v>
      </c>
      <c r="J5">
        <f>BYPL_EOD!AI5+BYPL_EOD!AJ5</f>
        <v>48.43</v>
      </c>
      <c r="K5">
        <f>MES_EOD!AI5+MES_EOD!AJ5</f>
        <v>5</v>
      </c>
      <c r="L5">
        <f>NDMC_EOD!AI5+NDMC_EOD!AJ5</f>
        <v>19.63</v>
      </c>
      <c r="M5">
        <f>TPDDL_EOD!AI5+TPDDL_EOD!AJ5</f>
        <v>58.52</v>
      </c>
      <c r="N5">
        <f t="shared" si="0"/>
        <v>266.19</v>
      </c>
      <c r="O5" s="112">
        <f t="shared" si="1"/>
        <v>1.0000000000047748E-2</v>
      </c>
      <c r="P5">
        <v>134.61000000000001</v>
      </c>
      <c r="Q5">
        <v>48.433689877521353</v>
      </c>
      <c r="R5">
        <v>5.000355910648647</v>
      </c>
      <c r="S5">
        <v>19.631495679183999</v>
      </c>
      <c r="T5">
        <v>58.524458532646051</v>
      </c>
      <c r="U5" s="114">
        <f t="shared" si="2"/>
        <v>266.20000000000005</v>
      </c>
      <c r="V5" s="112">
        <f t="shared" si="3"/>
        <v>0</v>
      </c>
      <c r="Y5">
        <f>BAWANA!AW5+BAWANA!AX5</f>
        <v>26.9</v>
      </c>
      <c r="Z5">
        <f>BAWANA!BD5+BAWANA!BE5</f>
        <v>26.9</v>
      </c>
      <c r="AA5">
        <f>BAWANA!X5+BAWANA!Y5</f>
        <v>26.9</v>
      </c>
      <c r="AB5">
        <f>BAWANA!AE5+BAWANA!AF5</f>
        <v>26.9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266.20000000000005</v>
      </c>
      <c r="E6">
        <f>BAWANA!AM6</f>
        <v>0</v>
      </c>
      <c r="F6">
        <f t="shared" si="4"/>
        <v>256</v>
      </c>
      <c r="G6">
        <f t="shared" si="5"/>
        <v>266.20000000000005</v>
      </c>
      <c r="H6" s="112"/>
      <c r="I6">
        <f>BRPL_EOD!AI6+BRPL_EOD!AJ6</f>
        <v>134.61000000000001</v>
      </c>
      <c r="J6">
        <f>BYPL_EOD!AI6+BYPL_EOD!AJ6</f>
        <v>48.43</v>
      </c>
      <c r="K6">
        <f>MES_EOD!AI6+MES_EOD!AJ6</f>
        <v>5</v>
      </c>
      <c r="L6">
        <f>NDMC_EOD!AI6+NDMC_EOD!AJ6</f>
        <v>19.63</v>
      </c>
      <c r="M6">
        <f>TPDDL_EOD!AI6+TPDDL_EOD!AJ6</f>
        <v>58.52</v>
      </c>
      <c r="N6">
        <f t="shared" si="0"/>
        <v>266.19</v>
      </c>
      <c r="O6" s="112">
        <f t="shared" si="1"/>
        <v>1.0000000000047748E-2</v>
      </c>
      <c r="P6">
        <v>134.61000000000001</v>
      </c>
      <c r="Q6">
        <v>48.433689877521353</v>
      </c>
      <c r="R6">
        <v>5.000355910648647</v>
      </c>
      <c r="S6">
        <v>19.631495679183999</v>
      </c>
      <c r="T6">
        <v>58.524458532646051</v>
      </c>
      <c r="U6" s="114">
        <f t="shared" si="2"/>
        <v>266.20000000000005</v>
      </c>
      <c r="V6" s="112">
        <f t="shared" si="3"/>
        <v>0</v>
      </c>
      <c r="Y6">
        <f>BAWANA!AW6+BAWANA!AX6</f>
        <v>26.9</v>
      </c>
      <c r="Z6">
        <f>BAWANA!BD6+BAWANA!BE6</f>
        <v>26.9</v>
      </c>
      <c r="AA6">
        <f>BAWANA!X6+BAWANA!Y6</f>
        <v>26.9</v>
      </c>
      <c r="AB6">
        <f>BAWANA!AE6+BAWANA!AF6</f>
        <v>26.9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266.20000000000005</v>
      </c>
      <c r="E7">
        <f>BAWANA!AM7</f>
        <v>0</v>
      </c>
      <c r="F7">
        <f t="shared" si="4"/>
        <v>256</v>
      </c>
      <c r="G7">
        <f t="shared" si="5"/>
        <v>266.20000000000005</v>
      </c>
      <c r="H7" s="112"/>
      <c r="I7">
        <f>BRPL_EOD!AI7+BRPL_EOD!AJ7</f>
        <v>134.61000000000001</v>
      </c>
      <c r="J7">
        <f>BYPL_EOD!AI7+BYPL_EOD!AJ7</f>
        <v>48.43</v>
      </c>
      <c r="K7">
        <f>MES_EOD!AI7+MES_EOD!AJ7</f>
        <v>5</v>
      </c>
      <c r="L7">
        <f>NDMC_EOD!AI7+NDMC_EOD!AJ7</f>
        <v>19.63</v>
      </c>
      <c r="M7">
        <f>TPDDL_EOD!AI7+TPDDL_EOD!AJ7</f>
        <v>58.52</v>
      </c>
      <c r="N7">
        <f t="shared" si="0"/>
        <v>266.19</v>
      </c>
      <c r="O7" s="112">
        <f t="shared" si="1"/>
        <v>1.0000000000047748E-2</v>
      </c>
      <c r="P7">
        <v>134.61000000000001</v>
      </c>
      <c r="Q7">
        <v>48.433689877521353</v>
      </c>
      <c r="R7">
        <v>5.000355910648647</v>
      </c>
      <c r="S7">
        <v>19.631495679183999</v>
      </c>
      <c r="T7">
        <v>58.524458532646051</v>
      </c>
      <c r="U7" s="114">
        <f t="shared" si="2"/>
        <v>266.20000000000005</v>
      </c>
      <c r="V7" s="112">
        <f t="shared" si="3"/>
        <v>0</v>
      </c>
      <c r="Y7">
        <f>BAWANA!AW7+BAWANA!AX7</f>
        <v>26.9</v>
      </c>
      <c r="Z7">
        <f>BAWANA!BD7+BAWANA!BE7</f>
        <v>26.9</v>
      </c>
      <c r="AA7">
        <f>BAWANA!X7+BAWANA!Y7</f>
        <v>26.9</v>
      </c>
      <c r="AB7">
        <f>BAWANA!AE7+BAWANA!AF7</f>
        <v>26.9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266.20000000000005</v>
      </c>
      <c r="E8">
        <f>BAWANA!AM8</f>
        <v>0</v>
      </c>
      <c r="F8">
        <f t="shared" si="4"/>
        <v>256</v>
      </c>
      <c r="G8">
        <f t="shared" si="5"/>
        <v>266.20000000000005</v>
      </c>
      <c r="H8" s="112"/>
      <c r="I8">
        <f>BRPL_EOD!AI8+BRPL_EOD!AJ8</f>
        <v>134.61000000000001</v>
      </c>
      <c r="J8">
        <f>BYPL_EOD!AI8+BYPL_EOD!AJ8</f>
        <v>48.43</v>
      </c>
      <c r="K8">
        <f>MES_EOD!AI8+MES_EOD!AJ8</f>
        <v>5</v>
      </c>
      <c r="L8">
        <f>NDMC_EOD!AI8+NDMC_EOD!AJ8</f>
        <v>19.63</v>
      </c>
      <c r="M8">
        <f>TPDDL_EOD!AI8+TPDDL_EOD!AJ8</f>
        <v>58.52</v>
      </c>
      <c r="N8">
        <f t="shared" si="0"/>
        <v>266.19</v>
      </c>
      <c r="O8" s="112">
        <f t="shared" si="1"/>
        <v>1.0000000000047748E-2</v>
      </c>
      <c r="P8">
        <v>134.61000000000001</v>
      </c>
      <c r="Q8">
        <v>48.433689877521353</v>
      </c>
      <c r="R8">
        <v>5.000355910648647</v>
      </c>
      <c r="S8">
        <v>19.631495679183999</v>
      </c>
      <c r="T8">
        <v>58.524458532646051</v>
      </c>
      <c r="U8" s="114">
        <f t="shared" si="2"/>
        <v>266.20000000000005</v>
      </c>
      <c r="V8" s="112">
        <f t="shared" si="3"/>
        <v>0</v>
      </c>
      <c r="Y8">
        <f>BAWANA!AW8+BAWANA!AX8</f>
        <v>26.9</v>
      </c>
      <c r="Z8">
        <f>BAWANA!BD8+BAWANA!BE8</f>
        <v>26.9</v>
      </c>
      <c r="AA8">
        <f>BAWANA!X8+BAWANA!Y8</f>
        <v>26.9</v>
      </c>
      <c r="AB8">
        <f>BAWANA!AE8+BAWANA!AF8</f>
        <v>26.9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266.20000000000005</v>
      </c>
      <c r="E9">
        <f>BAWANA!AM9</f>
        <v>0</v>
      </c>
      <c r="F9">
        <f t="shared" si="4"/>
        <v>256</v>
      </c>
      <c r="G9">
        <f t="shared" si="5"/>
        <v>266.20000000000005</v>
      </c>
      <c r="H9" s="112"/>
      <c r="I9">
        <f>BRPL_EOD!AI9+BRPL_EOD!AJ9</f>
        <v>134.61000000000001</v>
      </c>
      <c r="J9">
        <f>BYPL_EOD!AI9+BYPL_EOD!AJ9</f>
        <v>48.43</v>
      </c>
      <c r="K9">
        <f>MES_EOD!AI9+MES_EOD!AJ9</f>
        <v>5</v>
      </c>
      <c r="L9">
        <f>NDMC_EOD!AI9+NDMC_EOD!AJ9</f>
        <v>19.63</v>
      </c>
      <c r="M9">
        <f>TPDDL_EOD!AI9+TPDDL_EOD!AJ9</f>
        <v>58.52</v>
      </c>
      <c r="N9">
        <f t="shared" si="0"/>
        <v>266.19</v>
      </c>
      <c r="O9" s="112">
        <f t="shared" si="1"/>
        <v>1.0000000000047748E-2</v>
      </c>
      <c r="P9">
        <v>134.61000000000001</v>
      </c>
      <c r="Q9">
        <v>48.433689877521353</v>
      </c>
      <c r="R9">
        <v>5.000355910648647</v>
      </c>
      <c r="S9">
        <v>19.631495679183999</v>
      </c>
      <c r="T9">
        <v>58.524458532646051</v>
      </c>
      <c r="U9" s="114">
        <f t="shared" si="2"/>
        <v>266.20000000000005</v>
      </c>
      <c r="V9" s="112">
        <f t="shared" si="3"/>
        <v>0</v>
      </c>
      <c r="Y9">
        <f>BAWANA!AW9+BAWANA!AX9</f>
        <v>26.9</v>
      </c>
      <c r="Z9">
        <f>BAWANA!BD9+BAWANA!BE9</f>
        <v>26.9</v>
      </c>
      <c r="AA9">
        <f>BAWANA!X9+BAWANA!Y9</f>
        <v>26.9</v>
      </c>
      <c r="AB9">
        <f>BAWANA!AE9+BAWANA!AF9</f>
        <v>26.9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266.20000000000005</v>
      </c>
      <c r="E10">
        <f>BAWANA!AM10</f>
        <v>0</v>
      </c>
      <c r="F10">
        <f t="shared" si="4"/>
        <v>256</v>
      </c>
      <c r="G10">
        <f t="shared" si="5"/>
        <v>266.20000000000005</v>
      </c>
      <c r="H10" s="112"/>
      <c r="I10">
        <f>BRPL_EOD!AI10+BRPL_EOD!AJ10</f>
        <v>134.61000000000001</v>
      </c>
      <c r="J10">
        <f>BYPL_EOD!AI10+BYPL_EOD!AJ10</f>
        <v>48.43</v>
      </c>
      <c r="K10">
        <f>MES_EOD!AI10+MES_EOD!AJ10</f>
        <v>5</v>
      </c>
      <c r="L10">
        <f>NDMC_EOD!AI10+NDMC_EOD!AJ10</f>
        <v>19.63</v>
      </c>
      <c r="M10">
        <f>TPDDL_EOD!AI10+TPDDL_EOD!AJ10</f>
        <v>58.52</v>
      </c>
      <c r="N10">
        <f t="shared" si="0"/>
        <v>266.19</v>
      </c>
      <c r="O10" s="112">
        <f t="shared" si="1"/>
        <v>1.0000000000047748E-2</v>
      </c>
      <c r="P10">
        <v>134.61000000000001</v>
      </c>
      <c r="Q10">
        <v>48.433689877521353</v>
      </c>
      <c r="R10">
        <v>5.000355910648647</v>
      </c>
      <c r="S10">
        <v>19.631495679183999</v>
      </c>
      <c r="T10">
        <v>58.524458532646051</v>
      </c>
      <c r="U10" s="114">
        <f t="shared" si="2"/>
        <v>266.20000000000005</v>
      </c>
      <c r="V10" s="112">
        <f t="shared" si="3"/>
        <v>0</v>
      </c>
      <c r="Y10">
        <f>BAWANA!AW10+BAWANA!AX10</f>
        <v>26.9</v>
      </c>
      <c r="Z10">
        <f>BAWANA!BD10+BAWANA!BE10</f>
        <v>26.9</v>
      </c>
      <c r="AA10">
        <f>BAWANA!X10+BAWANA!Y10</f>
        <v>26.9</v>
      </c>
      <c r="AB10">
        <f>BAWANA!AE10+BAWANA!AF10</f>
        <v>26.9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266.20000000000005</v>
      </c>
      <c r="E11">
        <f>BAWANA!AM11</f>
        <v>0</v>
      </c>
      <c r="F11">
        <f t="shared" si="4"/>
        <v>256</v>
      </c>
      <c r="G11">
        <f t="shared" si="5"/>
        <v>266.20000000000005</v>
      </c>
      <c r="H11" s="112"/>
      <c r="I11">
        <f>BRPL_EOD!AI11+BRPL_EOD!AJ11</f>
        <v>134.61000000000001</v>
      </c>
      <c r="J11">
        <f>BYPL_EOD!AI11+BYPL_EOD!AJ11</f>
        <v>48.43</v>
      </c>
      <c r="K11">
        <f>MES_EOD!AI11+MES_EOD!AJ11</f>
        <v>5</v>
      </c>
      <c r="L11">
        <f>NDMC_EOD!AI11+NDMC_EOD!AJ11</f>
        <v>19.63</v>
      </c>
      <c r="M11">
        <f>TPDDL_EOD!AI11+TPDDL_EOD!AJ11</f>
        <v>58.52</v>
      </c>
      <c r="N11">
        <f t="shared" si="0"/>
        <v>266.19</v>
      </c>
      <c r="O11" s="112">
        <f t="shared" si="1"/>
        <v>1.0000000000047748E-2</v>
      </c>
      <c r="P11">
        <v>134.61000000000001</v>
      </c>
      <c r="Q11">
        <v>48.433689877521353</v>
      </c>
      <c r="R11">
        <v>5.000355910648647</v>
      </c>
      <c r="S11">
        <v>19.631495679183999</v>
      </c>
      <c r="T11">
        <v>58.524458532646051</v>
      </c>
      <c r="U11" s="114">
        <f t="shared" si="2"/>
        <v>266.20000000000005</v>
      </c>
      <c r="V11" s="112">
        <f t="shared" si="3"/>
        <v>0</v>
      </c>
      <c r="Y11">
        <f>BAWANA!AW11+BAWANA!AX11</f>
        <v>26.9</v>
      </c>
      <c r="Z11">
        <f>BAWANA!BD11+BAWANA!BE11</f>
        <v>26.9</v>
      </c>
      <c r="AA11">
        <f>BAWANA!X11+BAWANA!Y11</f>
        <v>26.9</v>
      </c>
      <c r="AB11">
        <f>BAWANA!AE11+BAWANA!AF11</f>
        <v>26.9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266.20000000000005</v>
      </c>
      <c r="E12">
        <f>BAWANA!AM12</f>
        <v>0</v>
      </c>
      <c r="F12">
        <f t="shared" si="4"/>
        <v>256</v>
      </c>
      <c r="G12">
        <f t="shared" si="5"/>
        <v>266.20000000000005</v>
      </c>
      <c r="H12" s="112"/>
      <c r="I12">
        <f>BRPL_EOD!AI12+BRPL_EOD!AJ12</f>
        <v>134.61000000000001</v>
      </c>
      <c r="J12">
        <f>BYPL_EOD!AI12+BYPL_EOD!AJ12</f>
        <v>48.43</v>
      </c>
      <c r="K12">
        <f>MES_EOD!AI12+MES_EOD!AJ12</f>
        <v>5</v>
      </c>
      <c r="L12">
        <f>NDMC_EOD!AI12+NDMC_EOD!AJ12</f>
        <v>19.63</v>
      </c>
      <c r="M12">
        <f>TPDDL_EOD!AI12+TPDDL_EOD!AJ12</f>
        <v>58.52</v>
      </c>
      <c r="N12">
        <f t="shared" si="0"/>
        <v>266.19</v>
      </c>
      <c r="O12" s="112">
        <f t="shared" si="1"/>
        <v>1.0000000000047748E-2</v>
      </c>
      <c r="P12">
        <v>134.61000000000001</v>
      </c>
      <c r="Q12">
        <v>48.433689877521353</v>
      </c>
      <c r="R12">
        <v>5.000355910648647</v>
      </c>
      <c r="S12">
        <v>19.631495679183999</v>
      </c>
      <c r="T12">
        <v>58.524458532646051</v>
      </c>
      <c r="U12" s="114">
        <f t="shared" si="2"/>
        <v>266.20000000000005</v>
      </c>
      <c r="V12" s="112">
        <f t="shared" si="3"/>
        <v>0</v>
      </c>
      <c r="Y12">
        <f>BAWANA!AW12+BAWANA!AX12</f>
        <v>26.9</v>
      </c>
      <c r="Z12">
        <f>BAWANA!BD12+BAWANA!BE12</f>
        <v>26.9</v>
      </c>
      <c r="AA12">
        <f>BAWANA!X12+BAWANA!Y12</f>
        <v>26.9</v>
      </c>
      <c r="AB12">
        <f>BAWANA!AE12+BAWANA!AF12</f>
        <v>26.9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266.20000000000005</v>
      </c>
      <c r="E13">
        <f>BAWANA!AM13</f>
        <v>0</v>
      </c>
      <c r="F13">
        <f t="shared" si="4"/>
        <v>256</v>
      </c>
      <c r="G13">
        <f t="shared" si="5"/>
        <v>266.20000000000005</v>
      </c>
      <c r="H13" s="112"/>
      <c r="I13">
        <f>BRPL_EOD!AI13+BRPL_EOD!AJ13</f>
        <v>134.61000000000001</v>
      </c>
      <c r="J13">
        <f>BYPL_EOD!AI13+BYPL_EOD!AJ13</f>
        <v>48.43</v>
      </c>
      <c r="K13">
        <f>MES_EOD!AI13+MES_EOD!AJ13</f>
        <v>5</v>
      </c>
      <c r="L13">
        <f>NDMC_EOD!AI13+NDMC_EOD!AJ13</f>
        <v>19.63</v>
      </c>
      <c r="M13">
        <f>TPDDL_EOD!AI13+TPDDL_EOD!AJ13</f>
        <v>58.52</v>
      </c>
      <c r="N13">
        <f t="shared" si="0"/>
        <v>266.19</v>
      </c>
      <c r="O13" s="112">
        <f t="shared" si="1"/>
        <v>1.0000000000047748E-2</v>
      </c>
      <c r="P13">
        <v>134.61000000000001</v>
      </c>
      <c r="Q13">
        <v>48.433689877521353</v>
      </c>
      <c r="R13">
        <v>5.000355910648647</v>
      </c>
      <c r="S13">
        <v>19.631495679183999</v>
      </c>
      <c r="T13">
        <v>58.524458532646051</v>
      </c>
      <c r="U13" s="114">
        <f t="shared" si="2"/>
        <v>266.20000000000005</v>
      </c>
      <c r="V13" s="112">
        <f t="shared" si="3"/>
        <v>0</v>
      </c>
      <c r="Y13">
        <f>BAWANA!AW13+BAWANA!AX13</f>
        <v>26.9</v>
      </c>
      <c r="Z13">
        <f>BAWANA!BD13+BAWANA!BE13</f>
        <v>26.9</v>
      </c>
      <c r="AA13">
        <f>BAWANA!X13+BAWANA!Y13</f>
        <v>26.9</v>
      </c>
      <c r="AB13">
        <f>BAWANA!AE13+BAWANA!AF13</f>
        <v>26.9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266.20000000000005</v>
      </c>
      <c r="E14">
        <f>BAWANA!AM14</f>
        <v>0</v>
      </c>
      <c r="F14">
        <f t="shared" si="4"/>
        <v>256</v>
      </c>
      <c r="G14">
        <f t="shared" si="5"/>
        <v>266.20000000000005</v>
      </c>
      <c r="H14" s="112"/>
      <c r="I14">
        <f>BRPL_EOD!AI14+BRPL_EOD!AJ14</f>
        <v>134.61000000000001</v>
      </c>
      <c r="J14">
        <f>BYPL_EOD!AI14+BYPL_EOD!AJ14</f>
        <v>48.43</v>
      </c>
      <c r="K14">
        <f>MES_EOD!AI14+MES_EOD!AJ14</f>
        <v>5</v>
      </c>
      <c r="L14">
        <f>NDMC_EOD!AI14+NDMC_EOD!AJ14</f>
        <v>19.63</v>
      </c>
      <c r="M14">
        <f>TPDDL_EOD!AI14+TPDDL_EOD!AJ14</f>
        <v>58.52</v>
      </c>
      <c r="N14">
        <f t="shared" si="0"/>
        <v>266.19</v>
      </c>
      <c r="O14" s="112">
        <f t="shared" si="1"/>
        <v>1.0000000000047748E-2</v>
      </c>
      <c r="P14">
        <v>134.61000000000001</v>
      </c>
      <c r="Q14">
        <v>48.433689877521353</v>
      </c>
      <c r="R14">
        <v>5.000355910648647</v>
      </c>
      <c r="S14">
        <v>19.631495679183999</v>
      </c>
      <c r="T14">
        <v>58.524458532646051</v>
      </c>
      <c r="U14" s="114">
        <f t="shared" si="2"/>
        <v>266.20000000000005</v>
      </c>
      <c r="V14" s="112">
        <f t="shared" si="3"/>
        <v>0</v>
      </c>
      <c r="Y14">
        <f>BAWANA!AW14+BAWANA!AX14</f>
        <v>26.9</v>
      </c>
      <c r="Z14">
        <f>BAWANA!BD14+BAWANA!BE14</f>
        <v>26.9</v>
      </c>
      <c r="AA14">
        <f>BAWANA!X14+BAWANA!Y14</f>
        <v>26.9</v>
      </c>
      <c r="AB14">
        <f>BAWANA!AE14+BAWANA!AF14</f>
        <v>26.9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266.20000000000005</v>
      </c>
      <c r="E15">
        <f>BAWANA!AM15</f>
        <v>0</v>
      </c>
      <c r="F15">
        <f t="shared" si="4"/>
        <v>256</v>
      </c>
      <c r="G15">
        <f t="shared" si="5"/>
        <v>266.20000000000005</v>
      </c>
      <c r="H15" s="112"/>
      <c r="I15">
        <f>BRPL_EOD!AI15+BRPL_EOD!AJ15</f>
        <v>134.61000000000001</v>
      </c>
      <c r="J15">
        <f>BYPL_EOD!AI15+BYPL_EOD!AJ15</f>
        <v>48.43</v>
      </c>
      <c r="K15">
        <f>MES_EOD!AI15+MES_EOD!AJ15</f>
        <v>5</v>
      </c>
      <c r="L15">
        <f>NDMC_EOD!AI15+NDMC_EOD!AJ15</f>
        <v>19.63</v>
      </c>
      <c r="M15">
        <f>TPDDL_EOD!AI15+TPDDL_EOD!AJ15</f>
        <v>58.52</v>
      </c>
      <c r="N15">
        <f t="shared" si="0"/>
        <v>266.19</v>
      </c>
      <c r="O15" s="112">
        <f t="shared" si="1"/>
        <v>1.0000000000047748E-2</v>
      </c>
      <c r="P15">
        <v>134.61000000000001</v>
      </c>
      <c r="Q15">
        <v>48.433689877521353</v>
      </c>
      <c r="R15">
        <v>5.000355910648647</v>
      </c>
      <c r="S15">
        <v>19.631495679183999</v>
      </c>
      <c r="T15">
        <v>58.524458532646051</v>
      </c>
      <c r="U15" s="114">
        <f t="shared" si="2"/>
        <v>266.20000000000005</v>
      </c>
      <c r="V15" s="112">
        <f t="shared" si="3"/>
        <v>0</v>
      </c>
      <c r="Y15">
        <f>BAWANA!AW15+BAWANA!AX15</f>
        <v>26.9</v>
      </c>
      <c r="Z15">
        <f>BAWANA!BD15+BAWANA!BE15</f>
        <v>26.9</v>
      </c>
      <c r="AA15">
        <f>BAWANA!X15+BAWANA!Y15</f>
        <v>26.9</v>
      </c>
      <c r="AB15">
        <f>BAWANA!AE15+BAWANA!AF15</f>
        <v>26.9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266.20000000000005</v>
      </c>
      <c r="E16">
        <f>BAWANA!AM16</f>
        <v>0</v>
      </c>
      <c r="F16">
        <f t="shared" si="4"/>
        <v>256</v>
      </c>
      <c r="G16">
        <f t="shared" si="5"/>
        <v>266.20000000000005</v>
      </c>
      <c r="H16" s="112"/>
      <c r="I16">
        <f>BRPL_EOD!AI16+BRPL_EOD!AJ16</f>
        <v>134.61000000000001</v>
      </c>
      <c r="J16">
        <f>BYPL_EOD!AI16+BYPL_EOD!AJ16</f>
        <v>48.43</v>
      </c>
      <c r="K16">
        <f>MES_EOD!AI16+MES_EOD!AJ16</f>
        <v>5</v>
      </c>
      <c r="L16">
        <f>NDMC_EOD!AI16+NDMC_EOD!AJ16</f>
        <v>19.63</v>
      </c>
      <c r="M16">
        <f>TPDDL_EOD!AI16+TPDDL_EOD!AJ16</f>
        <v>58.52</v>
      </c>
      <c r="N16">
        <f t="shared" si="0"/>
        <v>266.19</v>
      </c>
      <c r="O16" s="112">
        <f t="shared" si="1"/>
        <v>1.0000000000047748E-2</v>
      </c>
      <c r="P16">
        <v>134.61000000000001</v>
      </c>
      <c r="Q16">
        <v>48.433689877521353</v>
      </c>
      <c r="R16">
        <v>5.000355910648647</v>
      </c>
      <c r="S16">
        <v>19.631495679183999</v>
      </c>
      <c r="T16">
        <v>58.524458532646051</v>
      </c>
      <c r="U16" s="114">
        <f t="shared" si="2"/>
        <v>266.20000000000005</v>
      </c>
      <c r="V16" s="112">
        <f t="shared" si="3"/>
        <v>0</v>
      </c>
      <c r="Y16">
        <f>BAWANA!AW16+BAWANA!AX16</f>
        <v>26.9</v>
      </c>
      <c r="Z16">
        <f>BAWANA!BD16+BAWANA!BE16</f>
        <v>26.9</v>
      </c>
      <c r="AA16">
        <f>BAWANA!X16+BAWANA!Y16</f>
        <v>26.9</v>
      </c>
      <c r="AB16">
        <f>BAWANA!AE16+BAWANA!AF16</f>
        <v>26.9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266.20000000000005</v>
      </c>
      <c r="E17">
        <f>BAWANA!AM17</f>
        <v>0</v>
      </c>
      <c r="F17">
        <f t="shared" si="4"/>
        <v>256</v>
      </c>
      <c r="G17">
        <f t="shared" si="5"/>
        <v>266.20000000000005</v>
      </c>
      <c r="H17" s="112"/>
      <c r="I17">
        <f>BRPL_EOD!AI17+BRPL_EOD!AJ17</f>
        <v>134.61000000000001</v>
      </c>
      <c r="J17">
        <f>BYPL_EOD!AI17+BYPL_EOD!AJ17</f>
        <v>48.43</v>
      </c>
      <c r="K17">
        <f>MES_EOD!AI17+MES_EOD!AJ17</f>
        <v>5</v>
      </c>
      <c r="L17">
        <f>NDMC_EOD!AI17+NDMC_EOD!AJ17</f>
        <v>19.63</v>
      </c>
      <c r="M17">
        <f>TPDDL_EOD!AI17+TPDDL_EOD!AJ17</f>
        <v>58.52</v>
      </c>
      <c r="N17">
        <f t="shared" si="0"/>
        <v>266.19</v>
      </c>
      <c r="O17" s="112">
        <f t="shared" si="1"/>
        <v>1.0000000000047748E-2</v>
      </c>
      <c r="P17">
        <v>134.61000000000001</v>
      </c>
      <c r="Q17">
        <v>48.433689877521353</v>
      </c>
      <c r="R17">
        <v>5.000355910648647</v>
      </c>
      <c r="S17">
        <v>19.631495679183999</v>
      </c>
      <c r="T17">
        <v>58.524458532646051</v>
      </c>
      <c r="U17" s="114">
        <f t="shared" si="2"/>
        <v>266.20000000000005</v>
      </c>
      <c r="V17" s="112">
        <f t="shared" si="3"/>
        <v>0</v>
      </c>
      <c r="Y17">
        <f>BAWANA!AW17+BAWANA!AX17</f>
        <v>26.9</v>
      </c>
      <c r="Z17">
        <f>BAWANA!BD17+BAWANA!BE17</f>
        <v>26.9</v>
      </c>
      <c r="AA17">
        <f>BAWANA!X17+BAWANA!Y17</f>
        <v>26.9</v>
      </c>
      <c r="AB17">
        <f>BAWANA!AE17+BAWANA!AF17</f>
        <v>26.9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266.20000000000005</v>
      </c>
      <c r="E18">
        <f>BAWANA!AM18</f>
        <v>0</v>
      </c>
      <c r="F18">
        <f t="shared" si="4"/>
        <v>256</v>
      </c>
      <c r="G18">
        <f t="shared" si="5"/>
        <v>266.20000000000005</v>
      </c>
      <c r="H18" s="112"/>
      <c r="I18">
        <f>BRPL_EOD!AI18+BRPL_EOD!AJ18</f>
        <v>134.61000000000001</v>
      </c>
      <c r="J18">
        <f>BYPL_EOD!AI18+BYPL_EOD!AJ18</f>
        <v>48.43</v>
      </c>
      <c r="K18">
        <f>MES_EOD!AI18+MES_EOD!AJ18</f>
        <v>5</v>
      </c>
      <c r="L18">
        <f>NDMC_EOD!AI18+NDMC_EOD!AJ18</f>
        <v>19.63</v>
      </c>
      <c r="M18">
        <f>TPDDL_EOD!AI18+TPDDL_EOD!AJ18</f>
        <v>58.52</v>
      </c>
      <c r="N18">
        <f t="shared" si="0"/>
        <v>266.19</v>
      </c>
      <c r="O18" s="112">
        <f t="shared" si="1"/>
        <v>1.0000000000047748E-2</v>
      </c>
      <c r="P18">
        <v>134.61000000000001</v>
      </c>
      <c r="Q18">
        <v>48.433689877521353</v>
      </c>
      <c r="R18">
        <v>5.000355910648647</v>
      </c>
      <c r="S18">
        <v>19.631495679183999</v>
      </c>
      <c r="T18">
        <v>58.524458532646051</v>
      </c>
      <c r="U18" s="114">
        <f t="shared" si="2"/>
        <v>266.20000000000005</v>
      </c>
      <c r="V18" s="112">
        <f t="shared" si="3"/>
        <v>0</v>
      </c>
      <c r="Y18">
        <f>BAWANA!AW18+BAWANA!AX18</f>
        <v>26.9</v>
      </c>
      <c r="Z18">
        <f>BAWANA!BD18+BAWANA!BE18</f>
        <v>26.9</v>
      </c>
      <c r="AA18">
        <f>BAWANA!X18+BAWANA!Y18</f>
        <v>26.9</v>
      </c>
      <c r="AB18">
        <f>BAWANA!AE18+BAWANA!AF18</f>
        <v>26.9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266.20000000000005</v>
      </c>
      <c r="E19">
        <f>BAWANA!AM19</f>
        <v>0</v>
      </c>
      <c r="F19">
        <f t="shared" si="4"/>
        <v>256</v>
      </c>
      <c r="G19">
        <f t="shared" si="5"/>
        <v>266.20000000000005</v>
      </c>
      <c r="H19" s="112"/>
      <c r="I19">
        <f>BRPL_EOD!AI19+BRPL_EOD!AJ19</f>
        <v>134.61000000000001</v>
      </c>
      <c r="J19">
        <f>BYPL_EOD!AI19+BYPL_EOD!AJ19</f>
        <v>48.43</v>
      </c>
      <c r="K19">
        <f>MES_EOD!AI19+MES_EOD!AJ19</f>
        <v>5</v>
      </c>
      <c r="L19">
        <f>NDMC_EOD!AI19+NDMC_EOD!AJ19</f>
        <v>19.63</v>
      </c>
      <c r="M19">
        <f>TPDDL_EOD!AI19+TPDDL_EOD!AJ19</f>
        <v>58.52</v>
      </c>
      <c r="N19">
        <f t="shared" si="0"/>
        <v>266.19</v>
      </c>
      <c r="O19" s="112">
        <f t="shared" si="1"/>
        <v>1.0000000000047748E-2</v>
      </c>
      <c r="P19">
        <v>134.61000000000001</v>
      </c>
      <c r="Q19">
        <v>48.433689877521353</v>
      </c>
      <c r="R19">
        <v>5.000355910648647</v>
      </c>
      <c r="S19">
        <v>19.631495679183999</v>
      </c>
      <c r="T19">
        <v>58.524458532646051</v>
      </c>
      <c r="U19" s="114">
        <f t="shared" si="2"/>
        <v>266.20000000000005</v>
      </c>
      <c r="V19" s="112">
        <f t="shared" si="3"/>
        <v>0</v>
      </c>
      <c r="Y19">
        <f>BAWANA!AW19+BAWANA!AX19</f>
        <v>26.9</v>
      </c>
      <c r="Z19">
        <f>BAWANA!BD19+BAWANA!BE19</f>
        <v>26.9</v>
      </c>
      <c r="AA19">
        <f>BAWANA!X19+BAWANA!Y19</f>
        <v>26.9</v>
      </c>
      <c r="AB19">
        <f>BAWANA!AE19+BAWANA!AF19</f>
        <v>26.9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266.20000000000005</v>
      </c>
      <c r="E20">
        <f>BAWANA!AM20</f>
        <v>0</v>
      </c>
      <c r="F20">
        <f t="shared" si="4"/>
        <v>256</v>
      </c>
      <c r="G20">
        <f t="shared" si="5"/>
        <v>266.20000000000005</v>
      </c>
      <c r="H20" s="112"/>
      <c r="I20">
        <f>BRPL_EOD!AI20+BRPL_EOD!AJ20</f>
        <v>134.61000000000001</v>
      </c>
      <c r="J20">
        <f>BYPL_EOD!AI20+BYPL_EOD!AJ20</f>
        <v>48.43</v>
      </c>
      <c r="K20">
        <f>MES_EOD!AI20+MES_EOD!AJ20</f>
        <v>5</v>
      </c>
      <c r="L20">
        <f>NDMC_EOD!AI20+NDMC_EOD!AJ20</f>
        <v>19.63</v>
      </c>
      <c r="M20">
        <f>TPDDL_EOD!AI20+TPDDL_EOD!AJ20</f>
        <v>58.52</v>
      </c>
      <c r="N20">
        <f t="shared" si="0"/>
        <v>266.19</v>
      </c>
      <c r="O20" s="112">
        <f t="shared" si="1"/>
        <v>1.0000000000047748E-2</v>
      </c>
      <c r="P20">
        <v>134.61000000000001</v>
      </c>
      <c r="Q20">
        <v>48.433689877521353</v>
      </c>
      <c r="R20">
        <v>5.000355910648647</v>
      </c>
      <c r="S20">
        <v>19.631495679183999</v>
      </c>
      <c r="T20">
        <v>58.524458532646051</v>
      </c>
      <c r="U20" s="114">
        <f t="shared" si="2"/>
        <v>266.20000000000005</v>
      </c>
      <c r="V20" s="112">
        <f t="shared" si="3"/>
        <v>0</v>
      </c>
      <c r="Y20">
        <f>BAWANA!AW20+BAWANA!AX20</f>
        <v>26.9</v>
      </c>
      <c r="Z20">
        <f>BAWANA!BD20+BAWANA!BE20</f>
        <v>26.9</v>
      </c>
      <c r="AA20">
        <f>BAWANA!X20+BAWANA!Y20</f>
        <v>26.9</v>
      </c>
      <c r="AB20">
        <f>BAWANA!AE20+BAWANA!AF20</f>
        <v>26.9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266.20000000000005</v>
      </c>
      <c r="E21">
        <f>BAWANA!AM21</f>
        <v>0</v>
      </c>
      <c r="F21">
        <f t="shared" si="4"/>
        <v>256</v>
      </c>
      <c r="G21">
        <f t="shared" si="5"/>
        <v>266.20000000000005</v>
      </c>
      <c r="H21" s="112"/>
      <c r="I21">
        <f>BRPL_EOD!AI21+BRPL_EOD!AJ21</f>
        <v>134.61000000000001</v>
      </c>
      <c r="J21">
        <f>BYPL_EOD!AI21+BYPL_EOD!AJ21</f>
        <v>48.43</v>
      </c>
      <c r="K21">
        <f>MES_EOD!AI21+MES_EOD!AJ21</f>
        <v>5</v>
      </c>
      <c r="L21">
        <f>NDMC_EOD!AI21+NDMC_EOD!AJ21</f>
        <v>19.63</v>
      </c>
      <c r="M21">
        <f>TPDDL_EOD!AI21+TPDDL_EOD!AJ21</f>
        <v>58.52</v>
      </c>
      <c r="N21">
        <f t="shared" si="0"/>
        <v>266.19</v>
      </c>
      <c r="O21" s="112">
        <f t="shared" si="1"/>
        <v>1.0000000000047748E-2</v>
      </c>
      <c r="P21">
        <v>134.61000000000001</v>
      </c>
      <c r="Q21">
        <v>48.433689877521353</v>
      </c>
      <c r="R21">
        <v>5.000355910648647</v>
      </c>
      <c r="S21">
        <v>19.631495679183999</v>
      </c>
      <c r="T21">
        <v>58.524458532646051</v>
      </c>
      <c r="U21" s="114">
        <f t="shared" si="2"/>
        <v>266.20000000000005</v>
      </c>
      <c r="V21" s="112">
        <f t="shared" si="3"/>
        <v>0</v>
      </c>
      <c r="Y21">
        <f>BAWANA!AW21+BAWANA!AX21</f>
        <v>26.9</v>
      </c>
      <c r="Z21">
        <f>BAWANA!BD21+BAWANA!BE21</f>
        <v>26.9</v>
      </c>
      <c r="AA21">
        <f>BAWANA!X21+BAWANA!Y21</f>
        <v>26.9</v>
      </c>
      <c r="AB21">
        <f>BAWANA!AE21+BAWANA!AF21</f>
        <v>26.9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266.20000000000005</v>
      </c>
      <c r="E22">
        <f>BAWANA!AM22</f>
        <v>0</v>
      </c>
      <c r="F22">
        <f t="shared" si="4"/>
        <v>256</v>
      </c>
      <c r="G22">
        <f t="shared" si="5"/>
        <v>266.20000000000005</v>
      </c>
      <c r="H22" s="112"/>
      <c r="I22">
        <f>BRPL_EOD!AI22+BRPL_EOD!AJ22</f>
        <v>134.61000000000001</v>
      </c>
      <c r="J22">
        <f>BYPL_EOD!AI22+BYPL_EOD!AJ22</f>
        <v>48.43</v>
      </c>
      <c r="K22">
        <f>MES_EOD!AI22+MES_EOD!AJ22</f>
        <v>5</v>
      </c>
      <c r="L22">
        <f>NDMC_EOD!AI22+NDMC_EOD!AJ22</f>
        <v>19.63</v>
      </c>
      <c r="M22">
        <f>TPDDL_EOD!AI22+TPDDL_EOD!AJ22</f>
        <v>58.52</v>
      </c>
      <c r="N22">
        <f t="shared" si="0"/>
        <v>266.19</v>
      </c>
      <c r="O22" s="112">
        <f t="shared" si="1"/>
        <v>1.0000000000047748E-2</v>
      </c>
      <c r="P22">
        <v>134.61000000000001</v>
      </c>
      <c r="Q22">
        <v>48.433689877521353</v>
      </c>
      <c r="R22">
        <v>5.000355910648647</v>
      </c>
      <c r="S22">
        <v>19.631495679183999</v>
      </c>
      <c r="T22">
        <v>58.524458532646051</v>
      </c>
      <c r="U22" s="114">
        <f t="shared" si="2"/>
        <v>266.20000000000005</v>
      </c>
      <c r="V22" s="112">
        <f t="shared" si="3"/>
        <v>0</v>
      </c>
      <c r="Y22">
        <f>BAWANA!AW22+BAWANA!AX22</f>
        <v>26.9</v>
      </c>
      <c r="Z22">
        <f>BAWANA!BD22+BAWANA!BE22</f>
        <v>26.9</v>
      </c>
      <c r="AA22">
        <f>BAWANA!X22+BAWANA!Y22</f>
        <v>26.9</v>
      </c>
      <c r="AB22">
        <f>BAWANA!AE22+BAWANA!AF22</f>
        <v>26.9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266.20000000000005</v>
      </c>
      <c r="E23">
        <f>BAWANA!AM23</f>
        <v>0</v>
      </c>
      <c r="F23">
        <f t="shared" si="4"/>
        <v>256</v>
      </c>
      <c r="G23">
        <f t="shared" si="5"/>
        <v>266.20000000000005</v>
      </c>
      <c r="H23" s="112"/>
      <c r="I23">
        <f>BRPL_EOD!AI23+BRPL_EOD!AJ23</f>
        <v>134.61000000000001</v>
      </c>
      <c r="J23">
        <f>BYPL_EOD!AI23+BYPL_EOD!AJ23</f>
        <v>48.43</v>
      </c>
      <c r="K23">
        <f>MES_EOD!AI23+MES_EOD!AJ23</f>
        <v>5</v>
      </c>
      <c r="L23">
        <f>NDMC_EOD!AI23+NDMC_EOD!AJ23</f>
        <v>19.63</v>
      </c>
      <c r="M23">
        <f>TPDDL_EOD!AI23+TPDDL_EOD!AJ23</f>
        <v>58.52</v>
      </c>
      <c r="N23">
        <f t="shared" si="0"/>
        <v>266.19</v>
      </c>
      <c r="O23" s="112">
        <f t="shared" si="1"/>
        <v>1.0000000000047748E-2</v>
      </c>
      <c r="P23">
        <v>134.61000000000001</v>
      </c>
      <c r="Q23">
        <v>48.433689877521353</v>
      </c>
      <c r="R23">
        <v>5.000355910648647</v>
      </c>
      <c r="S23">
        <v>19.631495679183999</v>
      </c>
      <c r="T23">
        <v>58.524458532646051</v>
      </c>
      <c r="U23" s="114">
        <f t="shared" si="2"/>
        <v>266.20000000000005</v>
      </c>
      <c r="V23" s="112">
        <f t="shared" si="3"/>
        <v>0</v>
      </c>
      <c r="Y23">
        <f>BAWANA!AW23+BAWANA!AX23</f>
        <v>26.9</v>
      </c>
      <c r="Z23">
        <f>BAWANA!BD23+BAWANA!BE23</f>
        <v>26.9</v>
      </c>
      <c r="AA23">
        <f>BAWANA!X23+BAWANA!Y23</f>
        <v>26.9</v>
      </c>
      <c r="AB23">
        <f>BAWANA!AE23+BAWANA!AF23</f>
        <v>26.9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266.20000000000005</v>
      </c>
      <c r="E24">
        <f>BAWANA!AM24</f>
        <v>0</v>
      </c>
      <c r="F24">
        <f t="shared" si="4"/>
        <v>256</v>
      </c>
      <c r="G24">
        <f t="shared" si="5"/>
        <v>266.20000000000005</v>
      </c>
      <c r="H24" s="112"/>
      <c r="I24">
        <f>BRPL_EOD!AI24+BRPL_EOD!AJ24</f>
        <v>134.61000000000001</v>
      </c>
      <c r="J24">
        <f>BYPL_EOD!AI24+BYPL_EOD!AJ24</f>
        <v>48.43</v>
      </c>
      <c r="K24">
        <f>MES_EOD!AI24+MES_EOD!AJ24</f>
        <v>5</v>
      </c>
      <c r="L24">
        <f>NDMC_EOD!AI24+NDMC_EOD!AJ24</f>
        <v>19.63</v>
      </c>
      <c r="M24">
        <f>TPDDL_EOD!AI24+TPDDL_EOD!AJ24</f>
        <v>58.52</v>
      </c>
      <c r="N24">
        <f t="shared" si="0"/>
        <v>266.19</v>
      </c>
      <c r="O24" s="112">
        <f t="shared" si="1"/>
        <v>1.0000000000047748E-2</v>
      </c>
      <c r="P24">
        <v>134.61000000000001</v>
      </c>
      <c r="Q24">
        <v>48.433689877521353</v>
      </c>
      <c r="R24">
        <v>5.000355910648647</v>
      </c>
      <c r="S24">
        <v>19.631495679183999</v>
      </c>
      <c r="T24">
        <v>58.524458532646051</v>
      </c>
      <c r="U24" s="114">
        <f t="shared" si="2"/>
        <v>266.20000000000005</v>
      </c>
      <c r="V24" s="112">
        <f t="shared" si="3"/>
        <v>0</v>
      </c>
      <c r="Y24">
        <f>BAWANA!AW24+BAWANA!AX24</f>
        <v>26.9</v>
      </c>
      <c r="Z24">
        <f>BAWANA!BD24+BAWANA!BE24</f>
        <v>26.9</v>
      </c>
      <c r="AA24">
        <f>BAWANA!X24+BAWANA!Y24</f>
        <v>26.9</v>
      </c>
      <c r="AB24">
        <f>BAWANA!AE24+BAWANA!AF24</f>
        <v>26.9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261.99</v>
      </c>
      <c r="E25">
        <f>BAWANA!AM25</f>
        <v>0</v>
      </c>
      <c r="F25">
        <f t="shared" si="4"/>
        <v>256</v>
      </c>
      <c r="G25">
        <f t="shared" si="5"/>
        <v>261.99</v>
      </c>
      <c r="H25" s="112"/>
      <c r="I25">
        <f>BRPL_EOD!AI25+BRPL_EOD!AJ25</f>
        <v>134.61000000000001</v>
      </c>
      <c r="J25">
        <f>BYPL_EOD!AI25+BYPL_EOD!AJ25</f>
        <v>46.81</v>
      </c>
      <c r="K25">
        <f>MES_EOD!AI25+MES_EOD!AJ25</f>
        <v>5</v>
      </c>
      <c r="L25">
        <f>NDMC_EOD!AI25+NDMC_EOD!AJ25</f>
        <v>19</v>
      </c>
      <c r="M25">
        <f>TPDDL_EOD!AI25+TPDDL_EOD!AJ25</f>
        <v>56.57</v>
      </c>
      <c r="N25">
        <f t="shared" si="0"/>
        <v>261.99</v>
      </c>
      <c r="O25" s="112">
        <f t="shared" si="1"/>
        <v>0</v>
      </c>
      <c r="P25">
        <v>134.61000000000001</v>
      </c>
      <c r="Q25">
        <v>46.81</v>
      </c>
      <c r="R25">
        <v>5</v>
      </c>
      <c r="S25">
        <v>19</v>
      </c>
      <c r="T25">
        <v>56.57</v>
      </c>
      <c r="U25" s="114">
        <f t="shared" si="2"/>
        <v>261.99</v>
      </c>
      <c r="V25" s="112">
        <f t="shared" si="3"/>
        <v>0</v>
      </c>
      <c r="Y25">
        <f>BAWANA!AW25+BAWANA!AX25</f>
        <v>32</v>
      </c>
      <c r="Z25">
        <f>BAWANA!BD25+BAWANA!BE25</f>
        <v>26.01</v>
      </c>
      <c r="AA25">
        <f>BAWANA!X25+BAWANA!Y25</f>
        <v>32</v>
      </c>
      <c r="AB25">
        <f>BAWANA!AE25+BAWANA!AF25</f>
        <v>26.01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261.99</v>
      </c>
      <c r="E26">
        <f>BAWANA!AM26</f>
        <v>0</v>
      </c>
      <c r="F26">
        <f t="shared" si="4"/>
        <v>256</v>
      </c>
      <c r="G26">
        <f t="shared" si="5"/>
        <v>261.99</v>
      </c>
      <c r="H26" s="112"/>
      <c r="I26">
        <f>BRPL_EOD!AI26+BRPL_EOD!AJ26</f>
        <v>134.61000000000001</v>
      </c>
      <c r="J26">
        <f>BYPL_EOD!AI26+BYPL_EOD!AJ26</f>
        <v>46.81</v>
      </c>
      <c r="K26">
        <f>MES_EOD!AI26+MES_EOD!AJ26</f>
        <v>5</v>
      </c>
      <c r="L26">
        <f>NDMC_EOD!AI26+NDMC_EOD!AJ26</f>
        <v>19</v>
      </c>
      <c r="M26">
        <f>TPDDL_EOD!AI26+TPDDL_EOD!AJ26</f>
        <v>56.57</v>
      </c>
      <c r="N26">
        <f t="shared" si="0"/>
        <v>261.99</v>
      </c>
      <c r="O26" s="112">
        <f t="shared" si="1"/>
        <v>0</v>
      </c>
      <c r="P26">
        <v>134.61000000000001</v>
      </c>
      <c r="Q26">
        <v>46.81</v>
      </c>
      <c r="R26">
        <v>5</v>
      </c>
      <c r="S26">
        <v>19</v>
      </c>
      <c r="T26">
        <v>56.57</v>
      </c>
      <c r="U26" s="114">
        <f t="shared" si="2"/>
        <v>261.99</v>
      </c>
      <c r="V26" s="112">
        <f t="shared" si="3"/>
        <v>0</v>
      </c>
      <c r="Y26">
        <f>BAWANA!AW26+BAWANA!AX26</f>
        <v>32</v>
      </c>
      <c r="Z26">
        <f>BAWANA!BD26+BAWANA!BE26</f>
        <v>26.01</v>
      </c>
      <c r="AA26">
        <f>BAWANA!X26+BAWANA!Y26</f>
        <v>32</v>
      </c>
      <c r="AB26">
        <f>BAWANA!AE26+BAWANA!AF26</f>
        <v>26.01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134.61000000000001</v>
      </c>
      <c r="J27">
        <f>BYPL_EOD!AI27+BYPL_EOD!AJ27</f>
        <v>45</v>
      </c>
      <c r="K27">
        <f>MES_EOD!AI27+MES_EOD!AJ27</f>
        <v>5</v>
      </c>
      <c r="L27">
        <f>NDMC_EOD!AI27+NDMC_EOD!AJ27</f>
        <v>19</v>
      </c>
      <c r="M27">
        <f>TPDDL_EOD!AI27+TPDDL_EOD!AJ27</f>
        <v>52.39</v>
      </c>
      <c r="N27">
        <f t="shared" si="0"/>
        <v>256</v>
      </c>
      <c r="O27" s="112">
        <f t="shared" si="1"/>
        <v>0</v>
      </c>
      <c r="P27">
        <v>134.61000000000001</v>
      </c>
      <c r="Q27">
        <v>45</v>
      </c>
      <c r="R27">
        <v>5</v>
      </c>
      <c r="S27">
        <v>19</v>
      </c>
      <c r="T27">
        <v>52.39</v>
      </c>
      <c r="U27" s="114">
        <f t="shared" si="2"/>
        <v>256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134.61000000000001</v>
      </c>
      <c r="J28">
        <f>BYPL_EOD!AI28+BYPL_EOD!AJ28</f>
        <v>45</v>
      </c>
      <c r="K28">
        <f>MES_EOD!AI28+MES_EOD!AJ28</f>
        <v>5</v>
      </c>
      <c r="L28">
        <f>NDMC_EOD!AI28+NDMC_EOD!AJ28</f>
        <v>19</v>
      </c>
      <c r="M28">
        <f>TPDDL_EOD!AI28+TPDDL_EOD!AJ28</f>
        <v>52.39</v>
      </c>
      <c r="N28">
        <f t="shared" si="0"/>
        <v>256</v>
      </c>
      <c r="O28" s="112">
        <f t="shared" si="1"/>
        <v>0</v>
      </c>
      <c r="P28">
        <v>134.61000000000001</v>
      </c>
      <c r="Q28">
        <v>45</v>
      </c>
      <c r="R28">
        <v>5</v>
      </c>
      <c r="S28">
        <v>19</v>
      </c>
      <c r="T28">
        <v>52.39</v>
      </c>
      <c r="U28" s="114">
        <f t="shared" si="2"/>
        <v>256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134.61000000000001</v>
      </c>
      <c r="J29">
        <f>BYPL_EOD!AI29+BYPL_EOD!AJ29</f>
        <v>45</v>
      </c>
      <c r="K29">
        <f>MES_EOD!AI29+MES_EOD!AJ29</f>
        <v>5</v>
      </c>
      <c r="L29">
        <f>NDMC_EOD!AI29+NDMC_EOD!AJ29</f>
        <v>19</v>
      </c>
      <c r="M29">
        <f>TPDDL_EOD!AI29+TPDDL_EOD!AJ29</f>
        <v>52.39</v>
      </c>
      <c r="N29">
        <f t="shared" si="0"/>
        <v>256</v>
      </c>
      <c r="O29" s="112">
        <f t="shared" si="1"/>
        <v>0</v>
      </c>
      <c r="P29">
        <v>134.61000000000001</v>
      </c>
      <c r="Q29">
        <v>45</v>
      </c>
      <c r="R29">
        <v>5</v>
      </c>
      <c r="S29">
        <v>19</v>
      </c>
      <c r="T29">
        <v>52.39</v>
      </c>
      <c r="U29" s="114">
        <f t="shared" si="2"/>
        <v>256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12"/>
      <c r="I30">
        <f>BRPL_EOD!AI30+BRPL_EOD!AJ30</f>
        <v>117.39</v>
      </c>
      <c r="J30">
        <f>BYPL_EOD!AI30+BYPL_EOD!AJ30</f>
        <v>45</v>
      </c>
      <c r="K30">
        <f>MES_EOD!AI30+MES_EOD!AJ30</f>
        <v>5</v>
      </c>
      <c r="L30">
        <f>NDMC_EOD!AI30+NDMC_EOD!AJ30</f>
        <v>19</v>
      </c>
      <c r="M30">
        <f>TPDDL_EOD!AI30+TPDDL_EOD!AJ30</f>
        <v>69.61</v>
      </c>
      <c r="N30">
        <f t="shared" si="0"/>
        <v>256</v>
      </c>
      <c r="O30" s="112">
        <f t="shared" si="1"/>
        <v>0</v>
      </c>
      <c r="P30">
        <v>117.39</v>
      </c>
      <c r="Q30">
        <v>45</v>
      </c>
      <c r="R30">
        <v>5</v>
      </c>
      <c r="S30">
        <v>19</v>
      </c>
      <c r="T30">
        <v>69.61</v>
      </c>
      <c r="U30" s="114">
        <f t="shared" si="2"/>
        <v>256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12"/>
      <c r="I31">
        <f>BRPL_EOD!AI31+BRPL_EOD!AJ31</f>
        <v>117.39</v>
      </c>
      <c r="J31">
        <f>BYPL_EOD!AI31+BYPL_EOD!AJ31</f>
        <v>45</v>
      </c>
      <c r="K31">
        <f>MES_EOD!AI31+MES_EOD!AJ31</f>
        <v>5</v>
      </c>
      <c r="L31">
        <f>NDMC_EOD!AI31+NDMC_EOD!AJ31</f>
        <v>19</v>
      </c>
      <c r="M31">
        <f>TPDDL_EOD!AI31+TPDDL_EOD!AJ31</f>
        <v>69.61</v>
      </c>
      <c r="N31">
        <f t="shared" si="0"/>
        <v>256</v>
      </c>
      <c r="O31" s="112">
        <f t="shared" si="1"/>
        <v>0</v>
      </c>
      <c r="P31">
        <v>117.39</v>
      </c>
      <c r="Q31">
        <v>45</v>
      </c>
      <c r="R31">
        <v>5</v>
      </c>
      <c r="S31">
        <v>19</v>
      </c>
      <c r="T31">
        <v>69.61</v>
      </c>
      <c r="U31" s="114">
        <f t="shared" si="2"/>
        <v>256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12"/>
      <c r="I32">
        <f>BRPL_EOD!AI32+BRPL_EOD!AJ32</f>
        <v>107.39</v>
      </c>
      <c r="J32">
        <f>BYPL_EOD!AI32+BYPL_EOD!AJ32</f>
        <v>55</v>
      </c>
      <c r="K32">
        <f>MES_EOD!AI32+MES_EOD!AJ32</f>
        <v>5</v>
      </c>
      <c r="L32">
        <f>NDMC_EOD!AI32+NDMC_EOD!AJ32</f>
        <v>19</v>
      </c>
      <c r="M32">
        <f>TPDDL_EOD!AI32+TPDDL_EOD!AJ32</f>
        <v>69.61</v>
      </c>
      <c r="N32">
        <f t="shared" si="0"/>
        <v>256</v>
      </c>
      <c r="O32" s="112">
        <f t="shared" si="1"/>
        <v>0</v>
      </c>
      <c r="P32">
        <v>107.39</v>
      </c>
      <c r="Q32">
        <v>55</v>
      </c>
      <c r="R32">
        <v>5</v>
      </c>
      <c r="S32">
        <v>19</v>
      </c>
      <c r="T32">
        <v>69.61</v>
      </c>
      <c r="U32" s="114">
        <f t="shared" si="2"/>
        <v>256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12"/>
      <c r="I33">
        <f>BRPL_EOD!AI33+BRPL_EOD!AJ33</f>
        <v>103.39</v>
      </c>
      <c r="J33">
        <f>BYPL_EOD!AI33+BYPL_EOD!AJ33</f>
        <v>55</v>
      </c>
      <c r="K33">
        <f>MES_EOD!AI33+MES_EOD!AJ33</f>
        <v>5</v>
      </c>
      <c r="L33">
        <f>NDMC_EOD!AI33+NDMC_EOD!AJ33</f>
        <v>23</v>
      </c>
      <c r="M33">
        <f>TPDDL_EOD!AI33+TPDDL_EOD!AJ33</f>
        <v>69.61</v>
      </c>
      <c r="N33">
        <f t="shared" si="0"/>
        <v>256</v>
      </c>
      <c r="O33" s="112">
        <f t="shared" si="1"/>
        <v>0</v>
      </c>
      <c r="P33">
        <v>103.39</v>
      </c>
      <c r="Q33">
        <v>55</v>
      </c>
      <c r="R33">
        <v>5</v>
      </c>
      <c r="S33">
        <v>23</v>
      </c>
      <c r="T33">
        <v>69.61</v>
      </c>
      <c r="U33" s="114">
        <f t="shared" si="2"/>
        <v>256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103.39</v>
      </c>
      <c r="J34">
        <f>BYPL_EOD!AI34+BYPL_EOD!AJ34</f>
        <v>55</v>
      </c>
      <c r="K34">
        <f>MES_EOD!AI34+MES_EOD!AJ34</f>
        <v>5</v>
      </c>
      <c r="L34">
        <f>NDMC_EOD!AI34+NDMC_EOD!AJ34</f>
        <v>23</v>
      </c>
      <c r="M34">
        <f>TPDDL_EOD!AI34+TPDDL_EOD!AJ34</f>
        <v>69.61</v>
      </c>
      <c r="N34">
        <f t="shared" si="0"/>
        <v>256</v>
      </c>
      <c r="O34" s="112">
        <f t="shared" si="1"/>
        <v>0</v>
      </c>
      <c r="P34">
        <v>103.39</v>
      </c>
      <c r="Q34">
        <v>55</v>
      </c>
      <c r="R34">
        <v>5</v>
      </c>
      <c r="S34">
        <v>23</v>
      </c>
      <c r="T34">
        <v>69.61</v>
      </c>
      <c r="U34" s="114">
        <f t="shared" si="2"/>
        <v>256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12"/>
      <c r="I35">
        <f>BRPL_EOD!AI35+BRPL_EOD!AJ35</f>
        <v>103.39</v>
      </c>
      <c r="J35">
        <f>BYPL_EOD!AI35+BYPL_EOD!AJ35</f>
        <v>55</v>
      </c>
      <c r="K35">
        <f>MES_EOD!AI35+MES_EOD!AJ35</f>
        <v>5</v>
      </c>
      <c r="L35">
        <f>NDMC_EOD!AI35+NDMC_EOD!AJ35</f>
        <v>23</v>
      </c>
      <c r="M35">
        <f>TPDDL_EOD!AI35+TPDDL_EOD!AJ35</f>
        <v>69.61</v>
      </c>
      <c r="N35">
        <f t="shared" si="0"/>
        <v>256</v>
      </c>
      <c r="O35" s="112">
        <f t="shared" si="1"/>
        <v>0</v>
      </c>
      <c r="P35">
        <v>103.39</v>
      </c>
      <c r="Q35">
        <v>55</v>
      </c>
      <c r="R35">
        <v>5</v>
      </c>
      <c r="S35">
        <v>23</v>
      </c>
      <c r="T35">
        <v>69.61</v>
      </c>
      <c r="U35" s="114">
        <f t="shared" si="2"/>
        <v>256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12"/>
      <c r="I36">
        <f>BRPL_EOD!AI36+BRPL_EOD!AJ36</f>
        <v>103.39</v>
      </c>
      <c r="J36">
        <f>BYPL_EOD!AI36+BYPL_EOD!AJ36</f>
        <v>55</v>
      </c>
      <c r="K36">
        <f>MES_EOD!AI36+MES_EOD!AJ36</f>
        <v>5</v>
      </c>
      <c r="L36">
        <f>NDMC_EOD!AI36+NDMC_EOD!AJ36</f>
        <v>23</v>
      </c>
      <c r="M36">
        <f>TPDDL_EOD!AI36+TPDDL_EOD!AJ36</f>
        <v>69.61</v>
      </c>
      <c r="N36">
        <f t="shared" si="0"/>
        <v>256</v>
      </c>
      <c r="O36" s="112">
        <f t="shared" si="1"/>
        <v>0</v>
      </c>
      <c r="P36">
        <v>103.39</v>
      </c>
      <c r="Q36">
        <v>55</v>
      </c>
      <c r="R36">
        <v>5</v>
      </c>
      <c r="S36">
        <v>23</v>
      </c>
      <c r="T36">
        <v>69.61</v>
      </c>
      <c r="U36" s="114">
        <f t="shared" si="2"/>
        <v>256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12"/>
      <c r="I37">
        <f>BRPL_EOD!AI37+BRPL_EOD!AJ37</f>
        <v>103.39</v>
      </c>
      <c r="J37">
        <f>BYPL_EOD!AI37+BYPL_EOD!AJ37</f>
        <v>55</v>
      </c>
      <c r="K37">
        <f>MES_EOD!AI37+MES_EOD!AJ37</f>
        <v>5</v>
      </c>
      <c r="L37">
        <f>NDMC_EOD!AI37+NDMC_EOD!AJ37</f>
        <v>23</v>
      </c>
      <c r="M37">
        <f>TPDDL_EOD!AI37+TPDDL_EOD!AJ37</f>
        <v>69.61</v>
      </c>
      <c r="N37">
        <f t="shared" si="0"/>
        <v>256</v>
      </c>
      <c r="O37" s="112">
        <f t="shared" si="1"/>
        <v>0</v>
      </c>
      <c r="P37">
        <v>103.39</v>
      </c>
      <c r="Q37">
        <v>55</v>
      </c>
      <c r="R37">
        <v>5</v>
      </c>
      <c r="S37">
        <v>23</v>
      </c>
      <c r="T37">
        <v>69.61</v>
      </c>
      <c r="U37" s="114">
        <f t="shared" si="2"/>
        <v>256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12"/>
      <c r="I38">
        <f>BRPL_EOD!AI38+BRPL_EOD!AJ38</f>
        <v>103.39</v>
      </c>
      <c r="J38">
        <f>BYPL_EOD!AI38+BYPL_EOD!AJ38</f>
        <v>55</v>
      </c>
      <c r="K38">
        <f>MES_EOD!AI38+MES_EOD!AJ38</f>
        <v>5</v>
      </c>
      <c r="L38">
        <f>NDMC_EOD!AI38+NDMC_EOD!AJ38</f>
        <v>23</v>
      </c>
      <c r="M38">
        <f>TPDDL_EOD!AI38+TPDDL_EOD!AJ38</f>
        <v>69.61</v>
      </c>
      <c r="N38">
        <f t="shared" si="0"/>
        <v>256</v>
      </c>
      <c r="O38" s="112">
        <f t="shared" si="1"/>
        <v>0</v>
      </c>
      <c r="P38">
        <v>103.39</v>
      </c>
      <c r="Q38">
        <v>55</v>
      </c>
      <c r="R38">
        <v>5</v>
      </c>
      <c r="S38">
        <v>23</v>
      </c>
      <c r="T38">
        <v>69.61</v>
      </c>
      <c r="U38" s="114">
        <f t="shared" si="2"/>
        <v>256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12"/>
      <c r="I39">
        <f>BRPL_EOD!AI39+BRPL_EOD!AJ39</f>
        <v>103.39</v>
      </c>
      <c r="J39">
        <f>BYPL_EOD!AI39+BYPL_EOD!AJ39</f>
        <v>55</v>
      </c>
      <c r="K39">
        <f>MES_EOD!AI39+MES_EOD!AJ39</f>
        <v>5</v>
      </c>
      <c r="L39">
        <f>NDMC_EOD!AI39+NDMC_EOD!AJ39</f>
        <v>23</v>
      </c>
      <c r="M39">
        <f>TPDDL_EOD!AI39+TPDDL_EOD!AJ39</f>
        <v>69.61</v>
      </c>
      <c r="N39">
        <f t="shared" si="0"/>
        <v>256</v>
      </c>
      <c r="O39" s="112">
        <f t="shared" si="1"/>
        <v>0</v>
      </c>
      <c r="P39">
        <v>103.39</v>
      </c>
      <c r="Q39">
        <v>55</v>
      </c>
      <c r="R39">
        <v>5</v>
      </c>
      <c r="S39">
        <v>23</v>
      </c>
      <c r="T39">
        <v>69.61</v>
      </c>
      <c r="U39" s="114">
        <f t="shared" si="2"/>
        <v>256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12"/>
      <c r="I40">
        <f>BRPL_EOD!AI40+BRPL_EOD!AJ40</f>
        <v>103.39</v>
      </c>
      <c r="J40">
        <f>BYPL_EOD!AI40+BYPL_EOD!AJ40</f>
        <v>55</v>
      </c>
      <c r="K40">
        <f>MES_EOD!AI40+MES_EOD!AJ40</f>
        <v>5</v>
      </c>
      <c r="L40">
        <f>NDMC_EOD!AI40+NDMC_EOD!AJ40</f>
        <v>23</v>
      </c>
      <c r="M40">
        <f>TPDDL_EOD!AI40+TPDDL_EOD!AJ40</f>
        <v>69.61</v>
      </c>
      <c r="N40">
        <f t="shared" si="0"/>
        <v>256</v>
      </c>
      <c r="O40" s="112">
        <f t="shared" si="1"/>
        <v>0</v>
      </c>
      <c r="P40">
        <v>103.39</v>
      </c>
      <c r="Q40">
        <v>55</v>
      </c>
      <c r="R40">
        <v>5</v>
      </c>
      <c r="S40">
        <v>23</v>
      </c>
      <c r="T40">
        <v>69.61</v>
      </c>
      <c r="U40" s="114">
        <f t="shared" si="2"/>
        <v>256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12"/>
      <c r="I41">
        <f>BRPL_EOD!AI41+BRPL_EOD!AJ41</f>
        <v>103.39</v>
      </c>
      <c r="J41">
        <f>BYPL_EOD!AI41+BYPL_EOD!AJ41</f>
        <v>55</v>
      </c>
      <c r="K41">
        <f>MES_EOD!AI41+MES_EOD!AJ41</f>
        <v>5</v>
      </c>
      <c r="L41">
        <f>NDMC_EOD!AI41+NDMC_EOD!AJ41</f>
        <v>23</v>
      </c>
      <c r="M41">
        <f>TPDDL_EOD!AI41+TPDDL_EOD!AJ41</f>
        <v>69.61</v>
      </c>
      <c r="N41">
        <f t="shared" si="0"/>
        <v>256</v>
      </c>
      <c r="O41" s="112">
        <f t="shared" si="1"/>
        <v>0</v>
      </c>
      <c r="P41">
        <v>103.39</v>
      </c>
      <c r="Q41">
        <v>55</v>
      </c>
      <c r="R41">
        <v>5</v>
      </c>
      <c r="S41">
        <v>23</v>
      </c>
      <c r="T41">
        <v>69.61</v>
      </c>
      <c r="U41" s="114">
        <f t="shared" si="2"/>
        <v>256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12"/>
      <c r="I42">
        <f>BRPL_EOD!AI42+BRPL_EOD!AJ42</f>
        <v>103.39</v>
      </c>
      <c r="J42">
        <f>BYPL_EOD!AI42+BYPL_EOD!AJ42</f>
        <v>55</v>
      </c>
      <c r="K42">
        <f>MES_EOD!AI42+MES_EOD!AJ42</f>
        <v>5</v>
      </c>
      <c r="L42">
        <f>NDMC_EOD!AI42+NDMC_EOD!AJ42</f>
        <v>23</v>
      </c>
      <c r="M42">
        <f>TPDDL_EOD!AI42+TPDDL_EOD!AJ42</f>
        <v>69.61</v>
      </c>
      <c r="N42">
        <f t="shared" si="0"/>
        <v>256</v>
      </c>
      <c r="O42" s="112">
        <f t="shared" si="1"/>
        <v>0</v>
      </c>
      <c r="P42">
        <v>103.39</v>
      </c>
      <c r="Q42">
        <v>55</v>
      </c>
      <c r="R42">
        <v>5</v>
      </c>
      <c r="S42">
        <v>23</v>
      </c>
      <c r="T42">
        <v>69.61</v>
      </c>
      <c r="U42" s="114">
        <f t="shared" si="2"/>
        <v>256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12"/>
      <c r="I43">
        <f>BRPL_EOD!AI43+BRPL_EOD!AJ43</f>
        <v>103.39</v>
      </c>
      <c r="J43">
        <f>BYPL_EOD!AI43+BYPL_EOD!AJ43</f>
        <v>55</v>
      </c>
      <c r="K43">
        <f>MES_EOD!AI43+MES_EOD!AJ43</f>
        <v>5</v>
      </c>
      <c r="L43">
        <f>NDMC_EOD!AI43+NDMC_EOD!AJ43</f>
        <v>23</v>
      </c>
      <c r="M43">
        <f>TPDDL_EOD!AI43+TPDDL_EOD!AJ43</f>
        <v>69.61</v>
      </c>
      <c r="N43">
        <f t="shared" si="0"/>
        <v>256</v>
      </c>
      <c r="O43" s="112">
        <f t="shared" si="1"/>
        <v>0</v>
      </c>
      <c r="P43">
        <v>103.39</v>
      </c>
      <c r="Q43">
        <v>55</v>
      </c>
      <c r="R43">
        <v>5</v>
      </c>
      <c r="S43">
        <v>23</v>
      </c>
      <c r="T43">
        <v>69.61</v>
      </c>
      <c r="U43" s="114">
        <f t="shared" si="2"/>
        <v>256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12"/>
      <c r="I44">
        <f>BRPL_EOD!AI44+BRPL_EOD!AJ44</f>
        <v>103.39</v>
      </c>
      <c r="J44">
        <f>BYPL_EOD!AI44+BYPL_EOD!AJ44</f>
        <v>55</v>
      </c>
      <c r="K44">
        <f>MES_EOD!AI44+MES_EOD!AJ44</f>
        <v>5</v>
      </c>
      <c r="L44">
        <f>NDMC_EOD!AI44+NDMC_EOD!AJ44</f>
        <v>23</v>
      </c>
      <c r="M44">
        <f>TPDDL_EOD!AI44+TPDDL_EOD!AJ44</f>
        <v>69.61</v>
      </c>
      <c r="N44">
        <f t="shared" si="0"/>
        <v>256</v>
      </c>
      <c r="O44" s="112">
        <f t="shared" si="1"/>
        <v>0</v>
      </c>
      <c r="P44">
        <v>103.39</v>
      </c>
      <c r="Q44">
        <v>55</v>
      </c>
      <c r="R44">
        <v>5</v>
      </c>
      <c r="S44">
        <v>23</v>
      </c>
      <c r="T44">
        <v>69.61</v>
      </c>
      <c r="U44" s="114">
        <f t="shared" si="2"/>
        <v>256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12"/>
      <c r="I45">
        <f>BRPL_EOD!AI45+BRPL_EOD!AJ45</f>
        <v>107.39</v>
      </c>
      <c r="J45">
        <f>BYPL_EOD!AI45+BYPL_EOD!AJ45</f>
        <v>55</v>
      </c>
      <c r="K45">
        <f>MES_EOD!AI45+MES_EOD!AJ45</f>
        <v>5</v>
      </c>
      <c r="L45">
        <f>NDMC_EOD!AI45+NDMC_EOD!AJ45</f>
        <v>19</v>
      </c>
      <c r="M45">
        <f>TPDDL_EOD!AI45+TPDDL_EOD!AJ45</f>
        <v>69.61</v>
      </c>
      <c r="N45">
        <f t="shared" si="0"/>
        <v>256</v>
      </c>
      <c r="O45" s="112">
        <f t="shared" si="1"/>
        <v>0</v>
      </c>
      <c r="P45">
        <v>107.39</v>
      </c>
      <c r="Q45">
        <v>55</v>
      </c>
      <c r="R45">
        <v>5</v>
      </c>
      <c r="S45">
        <v>19</v>
      </c>
      <c r="T45">
        <v>69.61</v>
      </c>
      <c r="U45" s="114">
        <f t="shared" si="2"/>
        <v>256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12"/>
      <c r="I46">
        <f>BRPL_EOD!AI46+BRPL_EOD!AJ46</f>
        <v>107.39</v>
      </c>
      <c r="J46">
        <f>BYPL_EOD!AI46+BYPL_EOD!AJ46</f>
        <v>55</v>
      </c>
      <c r="K46">
        <f>MES_EOD!AI46+MES_EOD!AJ46</f>
        <v>5</v>
      </c>
      <c r="L46">
        <f>NDMC_EOD!AI46+NDMC_EOD!AJ46</f>
        <v>19</v>
      </c>
      <c r="M46">
        <f>TPDDL_EOD!AI46+TPDDL_EOD!AJ46</f>
        <v>69.61</v>
      </c>
      <c r="N46">
        <f t="shared" si="0"/>
        <v>256</v>
      </c>
      <c r="O46" s="112">
        <f t="shared" si="1"/>
        <v>0</v>
      </c>
      <c r="P46">
        <v>107.39</v>
      </c>
      <c r="Q46">
        <v>55</v>
      </c>
      <c r="R46">
        <v>5</v>
      </c>
      <c r="S46">
        <v>19</v>
      </c>
      <c r="T46">
        <v>69.61</v>
      </c>
      <c r="U46" s="114">
        <f t="shared" si="2"/>
        <v>256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12"/>
      <c r="I47">
        <f>BRPL_EOD!AI47+BRPL_EOD!AJ47</f>
        <v>117.39</v>
      </c>
      <c r="J47">
        <f>BYPL_EOD!AI47+BYPL_EOD!AJ47</f>
        <v>45</v>
      </c>
      <c r="K47">
        <f>MES_EOD!AI47+MES_EOD!AJ47</f>
        <v>5</v>
      </c>
      <c r="L47">
        <f>NDMC_EOD!AI47+NDMC_EOD!AJ47</f>
        <v>19</v>
      </c>
      <c r="M47">
        <f>TPDDL_EOD!AI47+TPDDL_EOD!AJ47</f>
        <v>69.61</v>
      </c>
      <c r="N47">
        <f t="shared" si="0"/>
        <v>256</v>
      </c>
      <c r="O47" s="112">
        <f t="shared" si="1"/>
        <v>0</v>
      </c>
      <c r="P47">
        <v>117.39</v>
      </c>
      <c r="Q47">
        <v>45</v>
      </c>
      <c r="R47">
        <v>5</v>
      </c>
      <c r="S47">
        <v>19</v>
      </c>
      <c r="T47">
        <v>69.61</v>
      </c>
      <c r="U47" s="114">
        <f t="shared" si="2"/>
        <v>256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12"/>
      <c r="I48">
        <f>BRPL_EOD!AI48+BRPL_EOD!AJ48</f>
        <v>134.61000000000001</v>
      </c>
      <c r="J48">
        <f>BYPL_EOD!AI48+BYPL_EOD!AJ48</f>
        <v>45</v>
      </c>
      <c r="K48">
        <f>MES_EOD!AI48+MES_EOD!AJ48</f>
        <v>5</v>
      </c>
      <c r="L48">
        <f>NDMC_EOD!AI48+NDMC_EOD!AJ48</f>
        <v>19</v>
      </c>
      <c r="M48">
        <f>TPDDL_EOD!AI48+TPDDL_EOD!AJ48</f>
        <v>52.39</v>
      </c>
      <c r="N48">
        <f t="shared" si="0"/>
        <v>256</v>
      </c>
      <c r="O48" s="112">
        <f t="shared" si="1"/>
        <v>0</v>
      </c>
      <c r="P48">
        <v>134.61000000000001</v>
      </c>
      <c r="Q48">
        <v>45</v>
      </c>
      <c r="R48">
        <v>5</v>
      </c>
      <c r="S48">
        <v>19</v>
      </c>
      <c r="T48">
        <v>52.39</v>
      </c>
      <c r="U48" s="114">
        <f t="shared" si="2"/>
        <v>256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12"/>
      <c r="I49">
        <f>BRPL_EOD!AI49+BRPL_EOD!AJ49</f>
        <v>134.61000000000001</v>
      </c>
      <c r="J49">
        <f>BYPL_EOD!AI49+BYPL_EOD!AJ49</f>
        <v>45</v>
      </c>
      <c r="K49">
        <f>MES_EOD!AI49+MES_EOD!AJ49</f>
        <v>5</v>
      </c>
      <c r="L49">
        <f>NDMC_EOD!AI49+NDMC_EOD!AJ49</f>
        <v>19</v>
      </c>
      <c r="M49">
        <f>TPDDL_EOD!AI49+TPDDL_EOD!AJ49</f>
        <v>52.39</v>
      </c>
      <c r="N49">
        <f t="shared" si="0"/>
        <v>256</v>
      </c>
      <c r="O49" s="112">
        <f t="shared" si="1"/>
        <v>0</v>
      </c>
      <c r="P49">
        <v>134.61000000000001</v>
      </c>
      <c r="Q49">
        <v>45</v>
      </c>
      <c r="R49">
        <v>5</v>
      </c>
      <c r="S49">
        <v>19</v>
      </c>
      <c r="T49">
        <v>52.39</v>
      </c>
      <c r="U49" s="114">
        <f t="shared" si="2"/>
        <v>256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12"/>
      <c r="I50">
        <f>BRPL_EOD!AI50+BRPL_EOD!AJ50</f>
        <v>134.61000000000001</v>
      </c>
      <c r="J50">
        <f>BYPL_EOD!AI50+BYPL_EOD!AJ50</f>
        <v>45</v>
      </c>
      <c r="K50">
        <f>MES_EOD!AI50+MES_EOD!AJ50</f>
        <v>5</v>
      </c>
      <c r="L50">
        <f>NDMC_EOD!AI50+NDMC_EOD!AJ50</f>
        <v>19</v>
      </c>
      <c r="M50">
        <f>TPDDL_EOD!AI50+TPDDL_EOD!AJ50</f>
        <v>52.39</v>
      </c>
      <c r="N50">
        <f t="shared" si="0"/>
        <v>256</v>
      </c>
      <c r="O50" s="112">
        <f t="shared" si="1"/>
        <v>0</v>
      </c>
      <c r="P50">
        <v>134.61000000000001</v>
      </c>
      <c r="Q50">
        <v>45</v>
      </c>
      <c r="R50">
        <v>5</v>
      </c>
      <c r="S50">
        <v>19</v>
      </c>
      <c r="T50">
        <v>52.39</v>
      </c>
      <c r="U50" s="114">
        <f t="shared" si="2"/>
        <v>256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12"/>
      <c r="I51">
        <f>BRPL_EOD!AI51+BRPL_EOD!AJ51</f>
        <v>134.61000000000001</v>
      </c>
      <c r="J51">
        <f>BYPL_EOD!AI51+BYPL_EOD!AJ51</f>
        <v>45</v>
      </c>
      <c r="K51">
        <f>MES_EOD!AI51+MES_EOD!AJ51</f>
        <v>5</v>
      </c>
      <c r="L51">
        <f>NDMC_EOD!AI51+NDMC_EOD!AJ51</f>
        <v>19</v>
      </c>
      <c r="M51">
        <f>TPDDL_EOD!AI51+TPDDL_EOD!AJ51</f>
        <v>52.39</v>
      </c>
      <c r="N51">
        <f t="shared" si="0"/>
        <v>256</v>
      </c>
      <c r="O51" s="112">
        <f t="shared" si="1"/>
        <v>0</v>
      </c>
      <c r="P51">
        <v>134.61000000000001</v>
      </c>
      <c r="Q51">
        <v>45</v>
      </c>
      <c r="R51">
        <v>5</v>
      </c>
      <c r="S51">
        <v>19</v>
      </c>
      <c r="T51">
        <v>52.39</v>
      </c>
      <c r="U51" s="114">
        <f t="shared" si="2"/>
        <v>256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12"/>
      <c r="I52">
        <f>BRPL_EOD!AI52+BRPL_EOD!AJ52</f>
        <v>134.61000000000001</v>
      </c>
      <c r="J52">
        <f>BYPL_EOD!AI52+BYPL_EOD!AJ52</f>
        <v>45</v>
      </c>
      <c r="K52">
        <f>MES_EOD!AI52+MES_EOD!AJ52</f>
        <v>5</v>
      </c>
      <c r="L52">
        <f>NDMC_EOD!AI52+NDMC_EOD!AJ52</f>
        <v>19</v>
      </c>
      <c r="M52">
        <f>TPDDL_EOD!AI52+TPDDL_EOD!AJ52</f>
        <v>52.39</v>
      </c>
      <c r="N52">
        <f t="shared" si="0"/>
        <v>256</v>
      </c>
      <c r="O52" s="112">
        <f t="shared" si="1"/>
        <v>0</v>
      </c>
      <c r="P52">
        <v>134.61000000000001</v>
      </c>
      <c r="Q52">
        <v>45</v>
      </c>
      <c r="R52">
        <v>5</v>
      </c>
      <c r="S52">
        <v>19</v>
      </c>
      <c r="T52">
        <v>52.39</v>
      </c>
      <c r="U52" s="114">
        <f t="shared" si="2"/>
        <v>256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12"/>
      <c r="I53">
        <f>BRPL_EOD!AI53+BRPL_EOD!AJ53</f>
        <v>134.61000000000001</v>
      </c>
      <c r="J53">
        <f>BYPL_EOD!AI53+BYPL_EOD!AJ53</f>
        <v>45</v>
      </c>
      <c r="K53">
        <f>MES_EOD!AI53+MES_EOD!AJ53</f>
        <v>5</v>
      </c>
      <c r="L53">
        <f>NDMC_EOD!AI53+NDMC_EOD!AJ53</f>
        <v>19</v>
      </c>
      <c r="M53">
        <f>TPDDL_EOD!AI53+TPDDL_EOD!AJ53</f>
        <v>52.39</v>
      </c>
      <c r="N53">
        <f t="shared" si="0"/>
        <v>256</v>
      </c>
      <c r="O53" s="112">
        <f t="shared" si="1"/>
        <v>0</v>
      </c>
      <c r="P53">
        <v>134.61000000000001</v>
      </c>
      <c r="Q53">
        <v>45</v>
      </c>
      <c r="R53">
        <v>5</v>
      </c>
      <c r="S53">
        <v>19</v>
      </c>
      <c r="T53">
        <v>52.39</v>
      </c>
      <c r="U53" s="114">
        <f t="shared" si="2"/>
        <v>256</v>
      </c>
      <c r="V53" s="112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12"/>
      <c r="I54">
        <f>BRPL_EOD!AI54+BRPL_EOD!AJ54</f>
        <v>134.61000000000001</v>
      </c>
      <c r="J54">
        <f>BYPL_EOD!AI54+BYPL_EOD!AJ54</f>
        <v>45</v>
      </c>
      <c r="K54">
        <f>MES_EOD!AI54+MES_EOD!AJ54</f>
        <v>5</v>
      </c>
      <c r="L54">
        <f>NDMC_EOD!AI54+NDMC_EOD!AJ54</f>
        <v>19</v>
      </c>
      <c r="M54">
        <f>TPDDL_EOD!AI54+TPDDL_EOD!AJ54</f>
        <v>52.39</v>
      </c>
      <c r="N54">
        <f t="shared" si="0"/>
        <v>256</v>
      </c>
      <c r="O54" s="112">
        <f t="shared" si="1"/>
        <v>0</v>
      </c>
      <c r="P54">
        <v>134.61000000000001</v>
      </c>
      <c r="Q54">
        <v>45</v>
      </c>
      <c r="R54">
        <v>5</v>
      </c>
      <c r="S54">
        <v>19</v>
      </c>
      <c r="T54">
        <v>52.39</v>
      </c>
      <c r="U54" s="114">
        <f t="shared" si="2"/>
        <v>256</v>
      </c>
      <c r="V54" s="112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12"/>
      <c r="I55">
        <f>BRPL_EOD!AI55+BRPL_EOD!AJ55</f>
        <v>134.61000000000001</v>
      </c>
      <c r="J55">
        <f>BYPL_EOD!AI55+BYPL_EOD!AJ55</f>
        <v>45</v>
      </c>
      <c r="K55">
        <f>MES_EOD!AI55+MES_EOD!AJ55</f>
        <v>5</v>
      </c>
      <c r="L55">
        <f>NDMC_EOD!AI55+NDMC_EOD!AJ55</f>
        <v>19</v>
      </c>
      <c r="M55">
        <f>TPDDL_EOD!AI55+TPDDL_EOD!AJ55</f>
        <v>52.39</v>
      </c>
      <c r="N55">
        <f t="shared" si="0"/>
        <v>256</v>
      </c>
      <c r="O55" s="112">
        <f t="shared" si="1"/>
        <v>0</v>
      </c>
      <c r="P55">
        <v>134.61000000000001</v>
      </c>
      <c r="Q55">
        <v>45</v>
      </c>
      <c r="R55">
        <v>5</v>
      </c>
      <c r="S55">
        <v>19</v>
      </c>
      <c r="T55">
        <v>52.39</v>
      </c>
      <c r="U55" s="114">
        <f t="shared" si="2"/>
        <v>256</v>
      </c>
      <c r="V55" s="112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12"/>
      <c r="I56">
        <f>BRPL_EOD!AI56+BRPL_EOD!AJ56</f>
        <v>134.61000000000001</v>
      </c>
      <c r="J56">
        <f>BYPL_EOD!AI56+BYPL_EOD!AJ56</f>
        <v>45</v>
      </c>
      <c r="K56">
        <f>MES_EOD!AI56+MES_EOD!AJ56</f>
        <v>5</v>
      </c>
      <c r="L56">
        <f>NDMC_EOD!AI56+NDMC_EOD!AJ56</f>
        <v>19</v>
      </c>
      <c r="M56">
        <f>TPDDL_EOD!AI56+TPDDL_EOD!AJ56</f>
        <v>52.39</v>
      </c>
      <c r="N56">
        <f t="shared" si="0"/>
        <v>256</v>
      </c>
      <c r="O56" s="112">
        <f t="shared" si="1"/>
        <v>0</v>
      </c>
      <c r="P56">
        <v>134.61000000000001</v>
      </c>
      <c r="Q56">
        <v>45</v>
      </c>
      <c r="R56">
        <v>5</v>
      </c>
      <c r="S56">
        <v>19</v>
      </c>
      <c r="T56">
        <v>52.39</v>
      </c>
      <c r="U56" s="114">
        <f t="shared" si="2"/>
        <v>256</v>
      </c>
      <c r="V56" s="112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261.99</v>
      </c>
      <c r="E57">
        <f>BAWANA!AM57</f>
        <v>0</v>
      </c>
      <c r="F57">
        <f t="shared" si="4"/>
        <v>256</v>
      </c>
      <c r="G57">
        <f t="shared" si="5"/>
        <v>261.99</v>
      </c>
      <c r="H57" s="112"/>
      <c r="I57">
        <f>BRPL_EOD!AI57+BRPL_EOD!AJ57</f>
        <v>134.61000000000001</v>
      </c>
      <c r="J57">
        <f>BYPL_EOD!AI57+BYPL_EOD!AJ57</f>
        <v>46.81</v>
      </c>
      <c r="K57">
        <f>MES_EOD!AI57+MES_EOD!AJ57</f>
        <v>5</v>
      </c>
      <c r="L57">
        <f>NDMC_EOD!AI57+NDMC_EOD!AJ57</f>
        <v>19</v>
      </c>
      <c r="M57">
        <f>TPDDL_EOD!AI57+TPDDL_EOD!AJ57</f>
        <v>56.57</v>
      </c>
      <c r="N57">
        <f t="shared" si="0"/>
        <v>261.99</v>
      </c>
      <c r="O57" s="112">
        <f t="shared" si="1"/>
        <v>0</v>
      </c>
      <c r="P57">
        <v>134.61000000000001</v>
      </c>
      <c r="Q57">
        <v>46.81</v>
      </c>
      <c r="R57">
        <v>5</v>
      </c>
      <c r="S57">
        <v>19</v>
      </c>
      <c r="T57">
        <v>56.57</v>
      </c>
      <c r="U57" s="114">
        <f t="shared" si="2"/>
        <v>261.99</v>
      </c>
      <c r="V57" s="112">
        <f t="shared" si="3"/>
        <v>0</v>
      </c>
      <c r="Y57">
        <f>BAWANA!AW57+BAWANA!AX57</f>
        <v>26.01</v>
      </c>
      <c r="Z57">
        <f>BAWANA!BD57+BAWANA!BE57</f>
        <v>32</v>
      </c>
      <c r="AA57">
        <f>BAWANA!X57+BAWANA!Y57</f>
        <v>26.01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261.99</v>
      </c>
      <c r="E58">
        <f>BAWANA!AM58</f>
        <v>0</v>
      </c>
      <c r="F58">
        <f t="shared" si="4"/>
        <v>256</v>
      </c>
      <c r="G58">
        <f t="shared" si="5"/>
        <v>261.99</v>
      </c>
      <c r="H58" s="112"/>
      <c r="I58">
        <f>BRPL_EOD!AI58+BRPL_EOD!AJ58</f>
        <v>134.61000000000001</v>
      </c>
      <c r="J58">
        <f>BYPL_EOD!AI58+BYPL_EOD!AJ58</f>
        <v>46.81</v>
      </c>
      <c r="K58">
        <f>MES_EOD!AI58+MES_EOD!AJ58</f>
        <v>5</v>
      </c>
      <c r="L58">
        <f>NDMC_EOD!AI58+NDMC_EOD!AJ58</f>
        <v>19</v>
      </c>
      <c r="M58">
        <f>TPDDL_EOD!AI58+TPDDL_EOD!AJ58</f>
        <v>56.57</v>
      </c>
      <c r="N58">
        <f t="shared" si="0"/>
        <v>261.99</v>
      </c>
      <c r="O58" s="112">
        <f t="shared" si="1"/>
        <v>0</v>
      </c>
      <c r="P58">
        <v>134.61000000000001</v>
      </c>
      <c r="Q58">
        <v>46.81</v>
      </c>
      <c r="R58">
        <v>5</v>
      </c>
      <c r="S58">
        <v>19</v>
      </c>
      <c r="T58">
        <v>56.57</v>
      </c>
      <c r="U58" s="114">
        <f t="shared" si="2"/>
        <v>261.99</v>
      </c>
      <c r="V58" s="112">
        <f t="shared" si="3"/>
        <v>0</v>
      </c>
      <c r="Y58">
        <f>BAWANA!AW58+BAWANA!AX58</f>
        <v>26.01</v>
      </c>
      <c r="Z58">
        <f>BAWANA!BD58+BAWANA!BE58</f>
        <v>32</v>
      </c>
      <c r="AA58">
        <f>BAWANA!X58+BAWANA!Y58</f>
        <v>26.01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261.99</v>
      </c>
      <c r="E59">
        <f>BAWANA!AM59</f>
        <v>0</v>
      </c>
      <c r="F59">
        <f t="shared" si="4"/>
        <v>256</v>
      </c>
      <c r="G59">
        <f t="shared" si="5"/>
        <v>261.99</v>
      </c>
      <c r="H59" s="112"/>
      <c r="I59">
        <f>BRPL_EOD!AI59+BRPL_EOD!AJ59</f>
        <v>134.61000000000001</v>
      </c>
      <c r="J59">
        <f>BYPL_EOD!AI59+BYPL_EOD!AJ59</f>
        <v>46.81</v>
      </c>
      <c r="K59">
        <f>MES_EOD!AI59+MES_EOD!AJ59</f>
        <v>5</v>
      </c>
      <c r="L59">
        <f>NDMC_EOD!AI59+NDMC_EOD!AJ59</f>
        <v>19</v>
      </c>
      <c r="M59">
        <f>TPDDL_EOD!AI59+TPDDL_EOD!AJ59</f>
        <v>56.57</v>
      </c>
      <c r="N59">
        <f t="shared" si="0"/>
        <v>261.99</v>
      </c>
      <c r="O59" s="112">
        <f t="shared" si="1"/>
        <v>0</v>
      </c>
      <c r="P59">
        <v>134.61000000000001</v>
      </c>
      <c r="Q59">
        <v>46.81</v>
      </c>
      <c r="R59">
        <v>5</v>
      </c>
      <c r="S59">
        <v>19</v>
      </c>
      <c r="T59">
        <v>56.57</v>
      </c>
      <c r="U59" s="114">
        <f t="shared" si="2"/>
        <v>261.99</v>
      </c>
      <c r="V59" s="112">
        <f t="shared" si="3"/>
        <v>0</v>
      </c>
      <c r="Y59">
        <f>BAWANA!AW59+BAWANA!AX59</f>
        <v>26.01</v>
      </c>
      <c r="Z59">
        <f>BAWANA!BD59+BAWANA!BE59</f>
        <v>32</v>
      </c>
      <c r="AA59">
        <f>BAWANA!X59+BAWANA!Y59</f>
        <v>26.01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261.99</v>
      </c>
      <c r="E60">
        <f>BAWANA!AM60</f>
        <v>0</v>
      </c>
      <c r="F60">
        <f t="shared" si="4"/>
        <v>256</v>
      </c>
      <c r="G60">
        <f t="shared" si="5"/>
        <v>261.99</v>
      </c>
      <c r="H60" s="112"/>
      <c r="I60">
        <f>BRPL_EOD!AI60+BRPL_EOD!AJ60</f>
        <v>134.61000000000001</v>
      </c>
      <c r="J60">
        <f>BYPL_EOD!AI60+BYPL_EOD!AJ60</f>
        <v>46.81</v>
      </c>
      <c r="K60">
        <f>MES_EOD!AI60+MES_EOD!AJ60</f>
        <v>5</v>
      </c>
      <c r="L60">
        <f>NDMC_EOD!AI60+NDMC_EOD!AJ60</f>
        <v>19</v>
      </c>
      <c r="M60">
        <f>TPDDL_EOD!AI60+TPDDL_EOD!AJ60</f>
        <v>56.57</v>
      </c>
      <c r="N60">
        <f t="shared" si="0"/>
        <v>261.99</v>
      </c>
      <c r="O60" s="112">
        <f t="shared" si="1"/>
        <v>0</v>
      </c>
      <c r="P60">
        <v>134.61000000000001</v>
      </c>
      <c r="Q60">
        <v>46.81</v>
      </c>
      <c r="R60">
        <v>5</v>
      </c>
      <c r="S60">
        <v>19</v>
      </c>
      <c r="T60">
        <v>56.57</v>
      </c>
      <c r="U60" s="114">
        <f t="shared" si="2"/>
        <v>261.99</v>
      </c>
      <c r="V60" s="112">
        <f t="shared" si="3"/>
        <v>0</v>
      </c>
      <c r="Y60">
        <f>BAWANA!AW60+BAWANA!AX60</f>
        <v>26.01</v>
      </c>
      <c r="Z60">
        <f>BAWANA!BD60+BAWANA!BE60</f>
        <v>32</v>
      </c>
      <c r="AA60">
        <f>BAWANA!X60+BAWANA!Y60</f>
        <v>26.01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261.99</v>
      </c>
      <c r="E61">
        <f>BAWANA!AM61</f>
        <v>0</v>
      </c>
      <c r="F61">
        <f t="shared" si="4"/>
        <v>256</v>
      </c>
      <c r="G61">
        <f t="shared" si="5"/>
        <v>261.99</v>
      </c>
      <c r="H61" s="112"/>
      <c r="I61">
        <f>BRPL_EOD!AI61+BRPL_EOD!AJ61</f>
        <v>134.61000000000001</v>
      </c>
      <c r="J61">
        <f>BYPL_EOD!AI61+BYPL_EOD!AJ61</f>
        <v>46.81</v>
      </c>
      <c r="K61">
        <f>MES_EOD!AI61+MES_EOD!AJ61</f>
        <v>5</v>
      </c>
      <c r="L61">
        <f>NDMC_EOD!AI61+NDMC_EOD!AJ61</f>
        <v>19</v>
      </c>
      <c r="M61">
        <f>TPDDL_EOD!AI61+TPDDL_EOD!AJ61</f>
        <v>56.57</v>
      </c>
      <c r="N61">
        <f t="shared" si="0"/>
        <v>261.99</v>
      </c>
      <c r="O61" s="112">
        <f t="shared" si="1"/>
        <v>0</v>
      </c>
      <c r="P61">
        <v>134.61000000000001</v>
      </c>
      <c r="Q61">
        <v>46.81</v>
      </c>
      <c r="R61">
        <v>5</v>
      </c>
      <c r="S61">
        <v>19</v>
      </c>
      <c r="T61">
        <v>56.57</v>
      </c>
      <c r="U61" s="114">
        <f t="shared" si="2"/>
        <v>261.99</v>
      </c>
      <c r="V61" s="112">
        <f t="shared" si="3"/>
        <v>0</v>
      </c>
      <c r="Y61">
        <f>BAWANA!AW61+BAWANA!AX61</f>
        <v>26.01</v>
      </c>
      <c r="Z61">
        <f>BAWANA!BD61+BAWANA!BE61</f>
        <v>32</v>
      </c>
      <c r="AA61">
        <f>BAWANA!X61+BAWANA!Y61</f>
        <v>26.01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261.99</v>
      </c>
      <c r="E62">
        <f>BAWANA!AM62</f>
        <v>0</v>
      </c>
      <c r="F62">
        <f t="shared" si="4"/>
        <v>256</v>
      </c>
      <c r="G62">
        <f t="shared" si="5"/>
        <v>261.99</v>
      </c>
      <c r="H62" s="112"/>
      <c r="I62">
        <f>BRPL_EOD!AI62+BRPL_EOD!AJ62</f>
        <v>134.61000000000001</v>
      </c>
      <c r="J62">
        <f>BYPL_EOD!AI62+BYPL_EOD!AJ62</f>
        <v>46.81</v>
      </c>
      <c r="K62">
        <f>MES_EOD!AI62+MES_EOD!AJ62</f>
        <v>5</v>
      </c>
      <c r="L62">
        <f>NDMC_EOD!AI62+NDMC_EOD!AJ62</f>
        <v>19</v>
      </c>
      <c r="M62">
        <f>TPDDL_EOD!AI62+TPDDL_EOD!AJ62</f>
        <v>56.57</v>
      </c>
      <c r="N62">
        <f t="shared" si="0"/>
        <v>261.99</v>
      </c>
      <c r="O62" s="112">
        <f t="shared" si="1"/>
        <v>0</v>
      </c>
      <c r="P62">
        <v>134.61000000000001</v>
      </c>
      <c r="Q62">
        <v>46.81</v>
      </c>
      <c r="R62">
        <v>5</v>
      </c>
      <c r="S62">
        <v>19</v>
      </c>
      <c r="T62">
        <v>56.57</v>
      </c>
      <c r="U62" s="114">
        <f t="shared" si="2"/>
        <v>261.99</v>
      </c>
      <c r="V62" s="112">
        <f t="shared" si="3"/>
        <v>0</v>
      </c>
      <c r="Y62">
        <f>BAWANA!AW62+BAWANA!AX62</f>
        <v>26.01</v>
      </c>
      <c r="Z62">
        <f>BAWANA!BD62+BAWANA!BE62</f>
        <v>32</v>
      </c>
      <c r="AA62">
        <f>BAWANA!X62+BAWANA!Y62</f>
        <v>26.01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261.99</v>
      </c>
      <c r="E63">
        <f>BAWANA!AM63</f>
        <v>0</v>
      </c>
      <c r="F63">
        <f t="shared" si="4"/>
        <v>256</v>
      </c>
      <c r="G63">
        <f t="shared" si="5"/>
        <v>261.99</v>
      </c>
      <c r="H63" s="112"/>
      <c r="I63">
        <f>BRPL_EOD!AI63+BRPL_EOD!AJ63</f>
        <v>134.61000000000001</v>
      </c>
      <c r="J63">
        <f>BYPL_EOD!AI63+BYPL_EOD!AJ63</f>
        <v>46.81</v>
      </c>
      <c r="K63">
        <f>MES_EOD!AI63+MES_EOD!AJ63</f>
        <v>5</v>
      </c>
      <c r="L63">
        <f>NDMC_EOD!AI63+NDMC_EOD!AJ63</f>
        <v>19</v>
      </c>
      <c r="M63">
        <f>TPDDL_EOD!AI63+TPDDL_EOD!AJ63</f>
        <v>56.57</v>
      </c>
      <c r="N63">
        <f t="shared" si="0"/>
        <v>261.99</v>
      </c>
      <c r="O63" s="112">
        <f t="shared" si="1"/>
        <v>0</v>
      </c>
      <c r="P63">
        <v>134.61000000000001</v>
      </c>
      <c r="Q63">
        <v>46.81</v>
      </c>
      <c r="R63">
        <v>5</v>
      </c>
      <c r="S63">
        <v>19</v>
      </c>
      <c r="T63">
        <v>56.57</v>
      </c>
      <c r="U63" s="114">
        <f t="shared" si="2"/>
        <v>261.99</v>
      </c>
      <c r="V63" s="112">
        <f t="shared" si="3"/>
        <v>0</v>
      </c>
      <c r="Y63">
        <f>BAWANA!AW63+BAWANA!AX63</f>
        <v>26.01</v>
      </c>
      <c r="Z63">
        <f>BAWANA!BD63+BAWANA!BE63</f>
        <v>32</v>
      </c>
      <c r="AA63">
        <f>BAWANA!X63+BAWANA!Y63</f>
        <v>26.01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261.99</v>
      </c>
      <c r="E64">
        <f>BAWANA!AM64</f>
        <v>0</v>
      </c>
      <c r="F64">
        <f t="shared" si="4"/>
        <v>256</v>
      </c>
      <c r="G64">
        <f t="shared" si="5"/>
        <v>261.99</v>
      </c>
      <c r="H64" s="112"/>
      <c r="I64">
        <f>BRPL_EOD!AI64+BRPL_EOD!AJ64</f>
        <v>134.61000000000001</v>
      </c>
      <c r="J64">
        <f>BYPL_EOD!AI64+BYPL_EOD!AJ64</f>
        <v>46.81</v>
      </c>
      <c r="K64">
        <f>MES_EOD!AI64+MES_EOD!AJ64</f>
        <v>5</v>
      </c>
      <c r="L64">
        <f>NDMC_EOD!AI64+NDMC_EOD!AJ64</f>
        <v>19</v>
      </c>
      <c r="M64">
        <f>TPDDL_EOD!AI64+TPDDL_EOD!AJ64</f>
        <v>56.57</v>
      </c>
      <c r="N64">
        <f t="shared" si="0"/>
        <v>261.99</v>
      </c>
      <c r="O64" s="112">
        <f t="shared" si="1"/>
        <v>0</v>
      </c>
      <c r="P64">
        <v>134.61000000000001</v>
      </c>
      <c r="Q64">
        <v>46.81</v>
      </c>
      <c r="R64">
        <v>5</v>
      </c>
      <c r="S64">
        <v>19</v>
      </c>
      <c r="T64">
        <v>56.57</v>
      </c>
      <c r="U64" s="114">
        <f t="shared" si="2"/>
        <v>261.99</v>
      </c>
      <c r="V64" s="112">
        <f t="shared" si="3"/>
        <v>0</v>
      </c>
      <c r="Y64">
        <f>BAWANA!AW64+BAWANA!AX64</f>
        <v>26.01</v>
      </c>
      <c r="Z64">
        <f>BAWANA!BD64+BAWANA!BE64</f>
        <v>32</v>
      </c>
      <c r="AA64">
        <f>BAWANA!X64+BAWANA!Y64</f>
        <v>26.01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261.99</v>
      </c>
      <c r="E65">
        <f>BAWANA!AM65</f>
        <v>0</v>
      </c>
      <c r="F65">
        <f t="shared" si="4"/>
        <v>256</v>
      </c>
      <c r="G65">
        <f t="shared" si="5"/>
        <v>261.99</v>
      </c>
      <c r="H65" s="112"/>
      <c r="I65">
        <f>BRPL_EOD!AI65+BRPL_EOD!AJ65</f>
        <v>134.61000000000001</v>
      </c>
      <c r="J65">
        <f>BYPL_EOD!AI65+BYPL_EOD!AJ65</f>
        <v>46.81</v>
      </c>
      <c r="K65">
        <f>MES_EOD!AI65+MES_EOD!AJ65</f>
        <v>5</v>
      </c>
      <c r="L65">
        <f>NDMC_EOD!AI65+NDMC_EOD!AJ65</f>
        <v>19</v>
      </c>
      <c r="M65">
        <f>TPDDL_EOD!AI65+TPDDL_EOD!AJ65</f>
        <v>56.57</v>
      </c>
      <c r="N65">
        <f t="shared" si="0"/>
        <v>261.99</v>
      </c>
      <c r="O65" s="112">
        <f t="shared" si="1"/>
        <v>0</v>
      </c>
      <c r="P65">
        <v>134.61000000000001</v>
      </c>
      <c r="Q65">
        <v>46.81</v>
      </c>
      <c r="R65">
        <v>5</v>
      </c>
      <c r="S65">
        <v>19</v>
      </c>
      <c r="T65">
        <v>56.57</v>
      </c>
      <c r="U65" s="114">
        <f t="shared" si="2"/>
        <v>261.99</v>
      </c>
      <c r="V65" s="112">
        <f t="shared" si="3"/>
        <v>0</v>
      </c>
      <c r="Y65">
        <f>BAWANA!AW65+BAWANA!AX65</f>
        <v>26.01</v>
      </c>
      <c r="Z65">
        <f>BAWANA!BD65+BAWANA!BE65</f>
        <v>32</v>
      </c>
      <c r="AA65">
        <f>BAWANA!X65+BAWANA!Y65</f>
        <v>26.01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261.99</v>
      </c>
      <c r="E66">
        <f>BAWANA!AM66</f>
        <v>0</v>
      </c>
      <c r="F66">
        <f t="shared" si="4"/>
        <v>256</v>
      </c>
      <c r="G66">
        <f t="shared" si="5"/>
        <v>261.99</v>
      </c>
      <c r="H66" s="112"/>
      <c r="I66">
        <f>BRPL_EOD!AI66+BRPL_EOD!AJ66</f>
        <v>134.61000000000001</v>
      </c>
      <c r="J66">
        <f>BYPL_EOD!AI66+BYPL_EOD!AJ66</f>
        <v>46.81</v>
      </c>
      <c r="K66">
        <f>MES_EOD!AI66+MES_EOD!AJ66</f>
        <v>5</v>
      </c>
      <c r="L66">
        <f>NDMC_EOD!AI66+NDMC_EOD!AJ66</f>
        <v>19</v>
      </c>
      <c r="M66">
        <f>TPDDL_EOD!AI66+TPDDL_EOD!AJ66</f>
        <v>56.57</v>
      </c>
      <c r="N66">
        <f t="shared" si="0"/>
        <v>261.99</v>
      </c>
      <c r="O66" s="112">
        <f t="shared" si="1"/>
        <v>0</v>
      </c>
      <c r="P66">
        <v>134.61000000000001</v>
      </c>
      <c r="Q66">
        <v>46.81</v>
      </c>
      <c r="R66">
        <v>5</v>
      </c>
      <c r="S66">
        <v>19</v>
      </c>
      <c r="T66">
        <v>56.57</v>
      </c>
      <c r="U66" s="114">
        <f t="shared" si="2"/>
        <v>261.99</v>
      </c>
      <c r="V66" s="112">
        <f t="shared" si="3"/>
        <v>0</v>
      </c>
      <c r="Y66">
        <f>BAWANA!AW66+BAWANA!AX66</f>
        <v>26.01</v>
      </c>
      <c r="Z66">
        <f>BAWANA!BD66+BAWANA!BE66</f>
        <v>32</v>
      </c>
      <c r="AA66">
        <f>BAWANA!X66+BAWANA!Y66</f>
        <v>26.01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261.99</v>
      </c>
      <c r="E67">
        <f>BAWANA!AM67</f>
        <v>0</v>
      </c>
      <c r="F67">
        <f t="shared" si="4"/>
        <v>256</v>
      </c>
      <c r="G67">
        <f t="shared" si="5"/>
        <v>261.99</v>
      </c>
      <c r="H67" s="112"/>
      <c r="I67">
        <f>BRPL_EOD!AI67+BRPL_EOD!AJ67</f>
        <v>134.61000000000001</v>
      </c>
      <c r="J67">
        <f>BYPL_EOD!AI67+BYPL_EOD!AJ67</f>
        <v>46.81</v>
      </c>
      <c r="K67">
        <f>MES_EOD!AI67+MES_EOD!AJ67</f>
        <v>5</v>
      </c>
      <c r="L67">
        <f>NDMC_EOD!AI67+NDMC_EOD!AJ67</f>
        <v>19</v>
      </c>
      <c r="M67">
        <f>TPDDL_EOD!AI67+TPDDL_EOD!AJ67</f>
        <v>56.57</v>
      </c>
      <c r="N67">
        <f t="shared" ref="N67:N98" si="7">SUM(I67:M67)</f>
        <v>261.99</v>
      </c>
      <c r="O67" s="112">
        <f t="shared" ref="O67:O98" si="8">G67-N67</f>
        <v>0</v>
      </c>
      <c r="P67">
        <v>134.61000000000001</v>
      </c>
      <c r="Q67">
        <v>46.81</v>
      </c>
      <c r="R67">
        <v>5</v>
      </c>
      <c r="S67">
        <v>19</v>
      </c>
      <c r="T67">
        <v>56.57</v>
      </c>
      <c r="U67" s="114">
        <f t="shared" ref="U67:U98" si="9">SUM(P67:T67)</f>
        <v>261.99</v>
      </c>
      <c r="V67" s="112">
        <f t="shared" ref="V67:V99" si="10">G67-U67</f>
        <v>0</v>
      </c>
      <c r="Y67">
        <f>BAWANA!AW67+BAWANA!AX67</f>
        <v>26.01</v>
      </c>
      <c r="Z67">
        <f>BAWANA!BD67+BAWANA!BE67</f>
        <v>32</v>
      </c>
      <c r="AA67">
        <f>BAWANA!X67+BAWANA!Y67</f>
        <v>26.01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261.99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261.99</v>
      </c>
      <c r="H68" s="112"/>
      <c r="I68">
        <f>BRPL_EOD!AI68+BRPL_EOD!AJ68</f>
        <v>134.61000000000001</v>
      </c>
      <c r="J68">
        <f>BYPL_EOD!AI68+BYPL_EOD!AJ68</f>
        <v>46.81</v>
      </c>
      <c r="K68">
        <f>MES_EOD!AI68+MES_EOD!AJ68</f>
        <v>5</v>
      </c>
      <c r="L68">
        <f>NDMC_EOD!AI68+NDMC_EOD!AJ68</f>
        <v>19</v>
      </c>
      <c r="M68">
        <f>TPDDL_EOD!AI68+TPDDL_EOD!AJ68</f>
        <v>56.57</v>
      </c>
      <c r="N68">
        <f t="shared" si="7"/>
        <v>261.99</v>
      </c>
      <c r="O68" s="112">
        <f t="shared" si="8"/>
        <v>0</v>
      </c>
      <c r="P68">
        <v>134.61000000000001</v>
      </c>
      <c r="Q68">
        <v>46.81</v>
      </c>
      <c r="R68">
        <v>5</v>
      </c>
      <c r="S68">
        <v>19</v>
      </c>
      <c r="T68">
        <v>56.57</v>
      </c>
      <c r="U68" s="114">
        <f t="shared" si="9"/>
        <v>261.99</v>
      </c>
      <c r="V68" s="112">
        <f t="shared" si="10"/>
        <v>0</v>
      </c>
      <c r="Y68">
        <f>BAWANA!AW68+BAWANA!AX68</f>
        <v>26.01</v>
      </c>
      <c r="Z68">
        <f>BAWANA!BD68+BAWANA!BE68</f>
        <v>32</v>
      </c>
      <c r="AA68">
        <f>BAWANA!X68+BAWANA!Y68</f>
        <v>26.01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261.99</v>
      </c>
      <c r="E69">
        <f>BAWANA!AM69</f>
        <v>0</v>
      </c>
      <c r="F69">
        <f t="shared" si="11"/>
        <v>256</v>
      </c>
      <c r="G69">
        <f t="shared" si="12"/>
        <v>261.99</v>
      </c>
      <c r="H69" s="112"/>
      <c r="I69">
        <f>BRPL_EOD!AI69+BRPL_EOD!AJ69</f>
        <v>134.61000000000001</v>
      </c>
      <c r="J69">
        <f>BYPL_EOD!AI69+BYPL_EOD!AJ69</f>
        <v>46.81</v>
      </c>
      <c r="K69">
        <f>MES_EOD!AI69+MES_EOD!AJ69</f>
        <v>5</v>
      </c>
      <c r="L69">
        <f>NDMC_EOD!AI69+NDMC_EOD!AJ69</f>
        <v>19</v>
      </c>
      <c r="M69">
        <f>TPDDL_EOD!AI69+TPDDL_EOD!AJ69</f>
        <v>56.57</v>
      </c>
      <c r="N69">
        <f t="shared" si="7"/>
        <v>261.99</v>
      </c>
      <c r="O69" s="112">
        <f t="shared" si="8"/>
        <v>0</v>
      </c>
      <c r="P69">
        <v>134.61000000000001</v>
      </c>
      <c r="Q69">
        <v>46.81</v>
      </c>
      <c r="R69">
        <v>5</v>
      </c>
      <c r="S69">
        <v>19</v>
      </c>
      <c r="T69">
        <v>56.57</v>
      </c>
      <c r="U69" s="114">
        <f t="shared" si="9"/>
        <v>261.99</v>
      </c>
      <c r="V69" s="112">
        <f t="shared" si="10"/>
        <v>0</v>
      </c>
      <c r="Y69">
        <f>BAWANA!AW69+BAWANA!AX69</f>
        <v>26.01</v>
      </c>
      <c r="Z69">
        <f>BAWANA!BD69+BAWANA!BE69</f>
        <v>32</v>
      </c>
      <c r="AA69">
        <f>BAWANA!X69+BAWANA!Y69</f>
        <v>26.01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12"/>
      <c r="I70">
        <f>BRPL_EOD!AI70+BRPL_EOD!AJ70</f>
        <v>117.39</v>
      </c>
      <c r="J70">
        <f>BYPL_EOD!AI70+BYPL_EOD!AJ70</f>
        <v>45</v>
      </c>
      <c r="K70">
        <f>MES_EOD!AI70+MES_EOD!AJ70</f>
        <v>5</v>
      </c>
      <c r="L70">
        <f>NDMC_EOD!AI70+NDMC_EOD!AJ70</f>
        <v>19</v>
      </c>
      <c r="M70">
        <f>TPDDL_EOD!AI70+TPDDL_EOD!AJ70</f>
        <v>69.61</v>
      </c>
      <c r="N70">
        <f t="shared" si="7"/>
        <v>256</v>
      </c>
      <c r="O70" s="112">
        <f t="shared" si="8"/>
        <v>0</v>
      </c>
      <c r="P70">
        <v>117.39</v>
      </c>
      <c r="Q70">
        <v>45</v>
      </c>
      <c r="R70">
        <v>5</v>
      </c>
      <c r="S70">
        <v>19</v>
      </c>
      <c r="T70">
        <v>69.61</v>
      </c>
      <c r="U70" s="114">
        <f t="shared" si="9"/>
        <v>256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107.39</v>
      </c>
      <c r="J71">
        <f>BYPL_EOD!AI71+BYPL_EOD!AJ71</f>
        <v>55</v>
      </c>
      <c r="K71">
        <f>MES_EOD!AI71+MES_EOD!AJ71</f>
        <v>5</v>
      </c>
      <c r="L71">
        <f>NDMC_EOD!AI71+NDMC_EOD!AJ71</f>
        <v>19</v>
      </c>
      <c r="M71">
        <f>TPDDL_EOD!AI71+TPDDL_EOD!AJ71</f>
        <v>69.61</v>
      </c>
      <c r="N71">
        <f t="shared" si="7"/>
        <v>256</v>
      </c>
      <c r="O71" s="112">
        <f t="shared" si="8"/>
        <v>0</v>
      </c>
      <c r="P71">
        <v>107.39</v>
      </c>
      <c r="Q71">
        <v>55</v>
      </c>
      <c r="R71">
        <v>5</v>
      </c>
      <c r="S71">
        <v>19</v>
      </c>
      <c r="T71">
        <v>69.61</v>
      </c>
      <c r="U71" s="114">
        <f t="shared" si="9"/>
        <v>256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107.39</v>
      </c>
      <c r="J72">
        <f>BYPL_EOD!AI72+BYPL_EOD!AJ72</f>
        <v>55</v>
      </c>
      <c r="K72">
        <f>MES_EOD!AI72+MES_EOD!AJ72</f>
        <v>5</v>
      </c>
      <c r="L72">
        <f>NDMC_EOD!AI72+NDMC_EOD!AJ72</f>
        <v>19</v>
      </c>
      <c r="M72">
        <f>TPDDL_EOD!AI72+TPDDL_EOD!AJ72</f>
        <v>69.61</v>
      </c>
      <c r="N72">
        <f t="shared" si="7"/>
        <v>256</v>
      </c>
      <c r="O72" s="112">
        <f t="shared" si="8"/>
        <v>0</v>
      </c>
      <c r="P72">
        <v>107.39</v>
      </c>
      <c r="Q72">
        <v>55</v>
      </c>
      <c r="R72">
        <v>5</v>
      </c>
      <c r="S72">
        <v>19</v>
      </c>
      <c r="T72">
        <v>69.61</v>
      </c>
      <c r="U72" s="114">
        <f t="shared" si="9"/>
        <v>256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107.39</v>
      </c>
      <c r="J73">
        <f>BYPL_EOD!AI73+BYPL_EOD!AJ73</f>
        <v>55</v>
      </c>
      <c r="K73">
        <f>MES_EOD!AI73+MES_EOD!AJ73</f>
        <v>5</v>
      </c>
      <c r="L73">
        <f>NDMC_EOD!AI73+NDMC_EOD!AJ73</f>
        <v>19</v>
      </c>
      <c r="M73">
        <f>TPDDL_EOD!AI73+TPDDL_EOD!AJ73</f>
        <v>69.61</v>
      </c>
      <c r="N73">
        <f t="shared" si="7"/>
        <v>256</v>
      </c>
      <c r="O73" s="112">
        <f t="shared" si="8"/>
        <v>0</v>
      </c>
      <c r="P73">
        <v>107.39</v>
      </c>
      <c r="Q73">
        <v>55</v>
      </c>
      <c r="R73">
        <v>5</v>
      </c>
      <c r="S73">
        <v>19</v>
      </c>
      <c r="T73">
        <v>69.61</v>
      </c>
      <c r="U73" s="114">
        <f t="shared" si="9"/>
        <v>256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103.39</v>
      </c>
      <c r="J74">
        <f>BYPL_EOD!AI74+BYPL_EOD!AJ74</f>
        <v>55</v>
      </c>
      <c r="K74">
        <f>MES_EOD!AI74+MES_EOD!AJ74</f>
        <v>5</v>
      </c>
      <c r="L74">
        <f>NDMC_EOD!AI74+NDMC_EOD!AJ74</f>
        <v>23</v>
      </c>
      <c r="M74">
        <f>TPDDL_EOD!AI74+TPDDL_EOD!AJ74</f>
        <v>69.61</v>
      </c>
      <c r="N74">
        <f t="shared" si="7"/>
        <v>256</v>
      </c>
      <c r="O74" s="112">
        <f t="shared" si="8"/>
        <v>0</v>
      </c>
      <c r="P74">
        <v>103.39</v>
      </c>
      <c r="Q74">
        <v>55</v>
      </c>
      <c r="R74">
        <v>5</v>
      </c>
      <c r="S74">
        <v>23</v>
      </c>
      <c r="T74">
        <v>69.61</v>
      </c>
      <c r="U74" s="114">
        <f t="shared" si="9"/>
        <v>256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103.39</v>
      </c>
      <c r="J75">
        <f>BYPL_EOD!AI75+BYPL_EOD!AJ75</f>
        <v>55</v>
      </c>
      <c r="K75">
        <f>MES_EOD!AI75+MES_EOD!AJ75</f>
        <v>5</v>
      </c>
      <c r="L75">
        <f>NDMC_EOD!AI75+NDMC_EOD!AJ75</f>
        <v>23</v>
      </c>
      <c r="M75">
        <f>TPDDL_EOD!AI75+TPDDL_EOD!AJ75</f>
        <v>69.61</v>
      </c>
      <c r="N75">
        <f t="shared" si="7"/>
        <v>256</v>
      </c>
      <c r="O75" s="112">
        <f t="shared" si="8"/>
        <v>0</v>
      </c>
      <c r="P75">
        <v>103.39</v>
      </c>
      <c r="Q75">
        <v>55</v>
      </c>
      <c r="R75">
        <v>5</v>
      </c>
      <c r="S75">
        <v>23</v>
      </c>
      <c r="T75">
        <v>69.61</v>
      </c>
      <c r="U75" s="114">
        <f t="shared" si="9"/>
        <v>256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103.39</v>
      </c>
      <c r="J76">
        <f>BYPL_EOD!AI76+BYPL_EOD!AJ76</f>
        <v>55</v>
      </c>
      <c r="K76">
        <f>MES_EOD!AI76+MES_EOD!AJ76</f>
        <v>5</v>
      </c>
      <c r="L76">
        <f>NDMC_EOD!AI76+NDMC_EOD!AJ76</f>
        <v>23</v>
      </c>
      <c r="M76">
        <f>TPDDL_EOD!AI76+TPDDL_EOD!AJ76</f>
        <v>69.61</v>
      </c>
      <c r="N76">
        <f t="shared" si="7"/>
        <v>256</v>
      </c>
      <c r="O76" s="112">
        <f t="shared" si="8"/>
        <v>0</v>
      </c>
      <c r="P76">
        <v>103.39</v>
      </c>
      <c r="Q76">
        <v>55</v>
      </c>
      <c r="R76">
        <v>5</v>
      </c>
      <c r="S76">
        <v>23</v>
      </c>
      <c r="T76">
        <v>69.61</v>
      </c>
      <c r="U76" s="114">
        <f t="shared" si="9"/>
        <v>256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103.39</v>
      </c>
      <c r="J77">
        <f>BYPL_EOD!AI77+BYPL_EOD!AJ77</f>
        <v>55</v>
      </c>
      <c r="K77">
        <f>MES_EOD!AI77+MES_EOD!AJ77</f>
        <v>5</v>
      </c>
      <c r="L77">
        <f>NDMC_EOD!AI77+NDMC_EOD!AJ77</f>
        <v>23</v>
      </c>
      <c r="M77">
        <f>TPDDL_EOD!AI77+TPDDL_EOD!AJ77</f>
        <v>69.61</v>
      </c>
      <c r="N77">
        <f t="shared" si="7"/>
        <v>256</v>
      </c>
      <c r="O77" s="112">
        <f t="shared" si="8"/>
        <v>0</v>
      </c>
      <c r="P77">
        <v>103.39</v>
      </c>
      <c r="Q77">
        <v>55</v>
      </c>
      <c r="R77">
        <v>5</v>
      </c>
      <c r="S77">
        <v>23</v>
      </c>
      <c r="T77">
        <v>69.61</v>
      </c>
      <c r="U77" s="114">
        <f t="shared" si="9"/>
        <v>256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103.39</v>
      </c>
      <c r="J78">
        <f>BYPL_EOD!AI78+BYPL_EOD!AJ78</f>
        <v>55</v>
      </c>
      <c r="K78">
        <f>MES_EOD!AI78+MES_EOD!AJ78</f>
        <v>5</v>
      </c>
      <c r="L78">
        <f>NDMC_EOD!AI78+NDMC_EOD!AJ78</f>
        <v>23</v>
      </c>
      <c r="M78">
        <f>TPDDL_EOD!AI78+TPDDL_EOD!AJ78</f>
        <v>69.61</v>
      </c>
      <c r="N78">
        <f t="shared" si="7"/>
        <v>256</v>
      </c>
      <c r="O78" s="112">
        <f t="shared" si="8"/>
        <v>0</v>
      </c>
      <c r="P78">
        <v>103.39</v>
      </c>
      <c r="Q78">
        <v>55</v>
      </c>
      <c r="R78">
        <v>5</v>
      </c>
      <c r="S78">
        <v>23</v>
      </c>
      <c r="T78">
        <v>69.61</v>
      </c>
      <c r="U78" s="114">
        <f t="shared" si="9"/>
        <v>256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103.39</v>
      </c>
      <c r="J79">
        <f>BYPL_EOD!AI79+BYPL_EOD!AJ79</f>
        <v>55</v>
      </c>
      <c r="K79">
        <f>MES_EOD!AI79+MES_EOD!AJ79</f>
        <v>5</v>
      </c>
      <c r="L79">
        <f>NDMC_EOD!AI79+NDMC_EOD!AJ79</f>
        <v>23</v>
      </c>
      <c r="M79">
        <f>TPDDL_EOD!AI79+TPDDL_EOD!AJ79</f>
        <v>69.61</v>
      </c>
      <c r="N79">
        <f t="shared" si="7"/>
        <v>256</v>
      </c>
      <c r="O79" s="112">
        <f t="shared" si="8"/>
        <v>0</v>
      </c>
      <c r="P79">
        <v>103.39</v>
      </c>
      <c r="Q79">
        <v>55</v>
      </c>
      <c r="R79">
        <v>5</v>
      </c>
      <c r="S79">
        <v>23</v>
      </c>
      <c r="T79">
        <v>69.61</v>
      </c>
      <c r="U79" s="114">
        <f t="shared" si="9"/>
        <v>256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103.39</v>
      </c>
      <c r="J80">
        <f>BYPL_EOD!AI80+BYPL_EOD!AJ80</f>
        <v>55</v>
      </c>
      <c r="K80">
        <f>MES_EOD!AI80+MES_EOD!AJ80</f>
        <v>5</v>
      </c>
      <c r="L80">
        <f>NDMC_EOD!AI80+NDMC_EOD!AJ80</f>
        <v>23</v>
      </c>
      <c r="M80">
        <f>TPDDL_EOD!AI80+TPDDL_EOD!AJ80</f>
        <v>69.61</v>
      </c>
      <c r="N80">
        <f t="shared" si="7"/>
        <v>256</v>
      </c>
      <c r="O80" s="112">
        <f t="shared" si="8"/>
        <v>0</v>
      </c>
      <c r="P80">
        <v>103.39</v>
      </c>
      <c r="Q80">
        <v>55</v>
      </c>
      <c r="R80">
        <v>5</v>
      </c>
      <c r="S80">
        <v>23</v>
      </c>
      <c r="T80">
        <v>69.61</v>
      </c>
      <c r="U80" s="114">
        <f t="shared" si="9"/>
        <v>256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107.39</v>
      </c>
      <c r="J81">
        <f>BYPL_EOD!AI81+BYPL_EOD!AJ81</f>
        <v>55</v>
      </c>
      <c r="K81">
        <f>MES_EOD!AI81+MES_EOD!AJ81</f>
        <v>5</v>
      </c>
      <c r="L81">
        <f>NDMC_EOD!AI81+NDMC_EOD!AJ81</f>
        <v>19</v>
      </c>
      <c r="M81">
        <f>TPDDL_EOD!AI81+TPDDL_EOD!AJ81</f>
        <v>69.61</v>
      </c>
      <c r="N81">
        <f t="shared" si="7"/>
        <v>256</v>
      </c>
      <c r="O81" s="112">
        <f t="shared" si="8"/>
        <v>0</v>
      </c>
      <c r="P81">
        <v>107.39</v>
      </c>
      <c r="Q81">
        <v>55</v>
      </c>
      <c r="R81">
        <v>5</v>
      </c>
      <c r="S81">
        <v>19</v>
      </c>
      <c r="T81">
        <v>69.61</v>
      </c>
      <c r="U81" s="114">
        <f t="shared" si="9"/>
        <v>256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107.39</v>
      </c>
      <c r="J82">
        <f>BYPL_EOD!AI82+BYPL_EOD!AJ82</f>
        <v>55</v>
      </c>
      <c r="K82">
        <f>MES_EOD!AI82+MES_EOD!AJ82</f>
        <v>5</v>
      </c>
      <c r="L82">
        <f>NDMC_EOD!AI82+NDMC_EOD!AJ82</f>
        <v>19</v>
      </c>
      <c r="M82">
        <f>TPDDL_EOD!AI82+TPDDL_EOD!AJ82</f>
        <v>69.61</v>
      </c>
      <c r="N82">
        <f t="shared" si="7"/>
        <v>256</v>
      </c>
      <c r="O82" s="112">
        <f t="shared" si="8"/>
        <v>0</v>
      </c>
      <c r="P82">
        <v>107.39</v>
      </c>
      <c r="Q82">
        <v>55</v>
      </c>
      <c r="R82">
        <v>5</v>
      </c>
      <c r="S82">
        <v>19</v>
      </c>
      <c r="T82">
        <v>69.61</v>
      </c>
      <c r="U82" s="114">
        <f t="shared" si="9"/>
        <v>256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117.39</v>
      </c>
      <c r="J83">
        <f>BYPL_EOD!AI83+BYPL_EOD!AJ83</f>
        <v>45</v>
      </c>
      <c r="K83">
        <f>MES_EOD!AI83+MES_EOD!AJ83</f>
        <v>5</v>
      </c>
      <c r="L83">
        <f>NDMC_EOD!AI83+NDMC_EOD!AJ83</f>
        <v>19</v>
      </c>
      <c r="M83">
        <f>TPDDL_EOD!AI83+TPDDL_EOD!AJ83</f>
        <v>69.61</v>
      </c>
      <c r="N83">
        <f t="shared" si="7"/>
        <v>256</v>
      </c>
      <c r="O83" s="112">
        <f t="shared" si="8"/>
        <v>0</v>
      </c>
      <c r="P83">
        <v>117.39</v>
      </c>
      <c r="Q83">
        <v>45</v>
      </c>
      <c r="R83">
        <v>5</v>
      </c>
      <c r="S83">
        <v>19</v>
      </c>
      <c r="T83">
        <v>69.61</v>
      </c>
      <c r="U83" s="114">
        <f t="shared" si="9"/>
        <v>256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117.39</v>
      </c>
      <c r="J84">
        <f>BYPL_EOD!AI84+BYPL_EOD!AJ84</f>
        <v>45</v>
      </c>
      <c r="K84">
        <f>MES_EOD!AI84+MES_EOD!AJ84</f>
        <v>5</v>
      </c>
      <c r="L84">
        <f>NDMC_EOD!AI84+NDMC_EOD!AJ84</f>
        <v>19</v>
      </c>
      <c r="M84">
        <f>TPDDL_EOD!AI84+TPDDL_EOD!AJ84</f>
        <v>69.61</v>
      </c>
      <c r="N84">
        <f t="shared" si="7"/>
        <v>256</v>
      </c>
      <c r="O84" s="112">
        <f t="shared" si="8"/>
        <v>0</v>
      </c>
      <c r="P84">
        <v>117.39</v>
      </c>
      <c r="Q84">
        <v>45</v>
      </c>
      <c r="R84">
        <v>5</v>
      </c>
      <c r="S84">
        <v>19</v>
      </c>
      <c r="T84">
        <v>69.61</v>
      </c>
      <c r="U84" s="114">
        <f t="shared" si="9"/>
        <v>256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273.22000000000003</v>
      </c>
      <c r="E85">
        <f>BAWANA!AM85</f>
        <v>0</v>
      </c>
      <c r="F85">
        <f t="shared" si="11"/>
        <v>256</v>
      </c>
      <c r="G85">
        <f t="shared" si="12"/>
        <v>273.22000000000003</v>
      </c>
      <c r="H85" s="112"/>
      <c r="I85">
        <f>BRPL_EOD!AI85+BRPL_EOD!AJ85</f>
        <v>134.61000000000001</v>
      </c>
      <c r="J85">
        <f>BYPL_EOD!AI85+BYPL_EOD!AJ85</f>
        <v>45</v>
      </c>
      <c r="K85">
        <f>MES_EOD!AI85+MES_EOD!AJ85</f>
        <v>5</v>
      </c>
      <c r="L85">
        <f>NDMC_EOD!AI85+NDMC_EOD!AJ85</f>
        <v>19</v>
      </c>
      <c r="M85">
        <f>TPDDL_EOD!AI85+TPDDL_EOD!AJ85</f>
        <v>69.61</v>
      </c>
      <c r="N85">
        <f t="shared" si="7"/>
        <v>273.22000000000003</v>
      </c>
      <c r="O85" s="112">
        <f t="shared" si="8"/>
        <v>0</v>
      </c>
      <c r="P85">
        <v>134.61000000000001</v>
      </c>
      <c r="Q85">
        <v>45</v>
      </c>
      <c r="R85">
        <v>5</v>
      </c>
      <c r="S85">
        <v>19</v>
      </c>
      <c r="T85">
        <v>69.61</v>
      </c>
      <c r="U85" s="114">
        <f t="shared" si="9"/>
        <v>273.22000000000003</v>
      </c>
      <c r="V85" s="112">
        <f t="shared" si="10"/>
        <v>0</v>
      </c>
      <c r="Y85">
        <f>BAWANA!AW85+BAWANA!AX85</f>
        <v>14.78</v>
      </c>
      <c r="Z85">
        <f>BAWANA!BD85+BAWANA!BE85</f>
        <v>32</v>
      </c>
      <c r="AA85">
        <f>BAWANA!X85+BAWANA!Y85</f>
        <v>14.78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261.99</v>
      </c>
      <c r="E86">
        <f>BAWANA!AM86</f>
        <v>0</v>
      </c>
      <c r="F86">
        <f t="shared" si="11"/>
        <v>256</v>
      </c>
      <c r="G86">
        <f t="shared" si="12"/>
        <v>261.99</v>
      </c>
      <c r="H86" s="112"/>
      <c r="I86">
        <f>BRPL_EOD!AI86+BRPL_EOD!AJ86</f>
        <v>134.61000000000001</v>
      </c>
      <c r="J86">
        <f>BYPL_EOD!AI86+BYPL_EOD!AJ86</f>
        <v>46.81</v>
      </c>
      <c r="K86">
        <f>MES_EOD!AI86+MES_EOD!AJ86</f>
        <v>5</v>
      </c>
      <c r="L86">
        <f>NDMC_EOD!AI86+NDMC_EOD!AJ86</f>
        <v>19</v>
      </c>
      <c r="M86">
        <f>TPDDL_EOD!AI86+TPDDL_EOD!AJ86</f>
        <v>56.57</v>
      </c>
      <c r="N86">
        <f t="shared" si="7"/>
        <v>261.99</v>
      </c>
      <c r="O86" s="112">
        <f t="shared" si="8"/>
        <v>0</v>
      </c>
      <c r="P86">
        <v>134.61000000000001</v>
      </c>
      <c r="Q86">
        <v>46.81</v>
      </c>
      <c r="R86">
        <v>5</v>
      </c>
      <c r="S86">
        <v>19</v>
      </c>
      <c r="T86">
        <v>56.57</v>
      </c>
      <c r="U86" s="114">
        <f t="shared" si="9"/>
        <v>261.99</v>
      </c>
      <c r="V86" s="112">
        <f t="shared" si="10"/>
        <v>0</v>
      </c>
      <c r="Y86">
        <f>BAWANA!AW86+BAWANA!AX86</f>
        <v>26.01</v>
      </c>
      <c r="Z86">
        <f>BAWANA!BD86+BAWANA!BE86</f>
        <v>32</v>
      </c>
      <c r="AA86">
        <f>BAWANA!X86+BAWANA!Y86</f>
        <v>26.01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261.99</v>
      </c>
      <c r="E87">
        <f>BAWANA!AM87</f>
        <v>0</v>
      </c>
      <c r="F87">
        <f t="shared" si="11"/>
        <v>256</v>
      </c>
      <c r="G87">
        <f t="shared" si="12"/>
        <v>261.99</v>
      </c>
      <c r="H87" s="112"/>
      <c r="I87">
        <f>BRPL_EOD!AI87+BRPL_EOD!AJ87</f>
        <v>134.61000000000001</v>
      </c>
      <c r="J87">
        <f>BYPL_EOD!AI87+BYPL_EOD!AJ87</f>
        <v>46.81</v>
      </c>
      <c r="K87">
        <f>MES_EOD!AI87+MES_EOD!AJ87</f>
        <v>5</v>
      </c>
      <c r="L87">
        <f>NDMC_EOD!AI87+NDMC_EOD!AJ87</f>
        <v>19</v>
      </c>
      <c r="M87">
        <f>TPDDL_EOD!AI87+TPDDL_EOD!AJ87</f>
        <v>56.57</v>
      </c>
      <c r="N87">
        <f t="shared" si="7"/>
        <v>261.99</v>
      </c>
      <c r="O87" s="112">
        <f t="shared" si="8"/>
        <v>0</v>
      </c>
      <c r="P87">
        <v>134.61000000000001</v>
      </c>
      <c r="Q87">
        <v>46.81</v>
      </c>
      <c r="R87">
        <v>5</v>
      </c>
      <c r="S87">
        <v>19</v>
      </c>
      <c r="T87">
        <v>56.57</v>
      </c>
      <c r="U87" s="114">
        <f t="shared" si="9"/>
        <v>261.99</v>
      </c>
      <c r="V87" s="112">
        <f t="shared" si="10"/>
        <v>0</v>
      </c>
      <c r="Y87">
        <f>BAWANA!AW87+BAWANA!AX87</f>
        <v>26.01</v>
      </c>
      <c r="Z87">
        <f>BAWANA!BD87+BAWANA!BE87</f>
        <v>32</v>
      </c>
      <c r="AA87">
        <f>BAWANA!X87+BAWANA!Y87</f>
        <v>26.01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261.99</v>
      </c>
      <c r="E88">
        <f>BAWANA!AM88</f>
        <v>0</v>
      </c>
      <c r="F88">
        <f t="shared" si="11"/>
        <v>256</v>
      </c>
      <c r="G88">
        <f t="shared" si="12"/>
        <v>261.99</v>
      </c>
      <c r="H88" s="112"/>
      <c r="I88">
        <f>BRPL_EOD!AI88+BRPL_EOD!AJ88</f>
        <v>134.61000000000001</v>
      </c>
      <c r="J88">
        <f>BYPL_EOD!AI88+BYPL_EOD!AJ88</f>
        <v>46.81</v>
      </c>
      <c r="K88">
        <f>MES_EOD!AI88+MES_EOD!AJ88</f>
        <v>5</v>
      </c>
      <c r="L88">
        <f>NDMC_EOD!AI88+NDMC_EOD!AJ88</f>
        <v>19</v>
      </c>
      <c r="M88">
        <f>TPDDL_EOD!AI88+TPDDL_EOD!AJ88</f>
        <v>56.57</v>
      </c>
      <c r="N88">
        <f t="shared" si="7"/>
        <v>261.99</v>
      </c>
      <c r="O88" s="112">
        <f t="shared" si="8"/>
        <v>0</v>
      </c>
      <c r="P88">
        <v>134.61000000000001</v>
      </c>
      <c r="Q88">
        <v>46.81</v>
      </c>
      <c r="R88">
        <v>5</v>
      </c>
      <c r="S88">
        <v>19</v>
      </c>
      <c r="T88">
        <v>56.57</v>
      </c>
      <c r="U88" s="114">
        <f t="shared" si="9"/>
        <v>261.99</v>
      </c>
      <c r="V88" s="112">
        <f t="shared" si="10"/>
        <v>0</v>
      </c>
      <c r="Y88">
        <f>BAWANA!AW88+BAWANA!AX88</f>
        <v>26.01</v>
      </c>
      <c r="Z88">
        <f>BAWANA!BD88+BAWANA!BE88</f>
        <v>32</v>
      </c>
      <c r="AA88">
        <f>BAWANA!X88+BAWANA!Y88</f>
        <v>26.01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261.99</v>
      </c>
      <c r="E89">
        <f>BAWANA!AM89</f>
        <v>0</v>
      </c>
      <c r="F89">
        <f t="shared" si="11"/>
        <v>256</v>
      </c>
      <c r="G89">
        <f t="shared" si="12"/>
        <v>261.99</v>
      </c>
      <c r="H89" s="112"/>
      <c r="I89">
        <f>BRPL_EOD!AI89+BRPL_EOD!AJ89</f>
        <v>134.61000000000001</v>
      </c>
      <c r="J89">
        <f>BYPL_EOD!AI89+BYPL_EOD!AJ89</f>
        <v>46.81</v>
      </c>
      <c r="K89">
        <f>MES_EOD!AI89+MES_EOD!AJ89</f>
        <v>5</v>
      </c>
      <c r="L89">
        <f>NDMC_EOD!AI89+NDMC_EOD!AJ89</f>
        <v>19</v>
      </c>
      <c r="M89">
        <f>TPDDL_EOD!AI89+TPDDL_EOD!AJ89</f>
        <v>56.57</v>
      </c>
      <c r="N89">
        <f t="shared" si="7"/>
        <v>261.99</v>
      </c>
      <c r="O89" s="112">
        <f t="shared" si="8"/>
        <v>0</v>
      </c>
      <c r="P89">
        <v>134.61000000000001</v>
      </c>
      <c r="Q89">
        <v>46.81</v>
      </c>
      <c r="R89">
        <v>5</v>
      </c>
      <c r="S89">
        <v>19</v>
      </c>
      <c r="T89">
        <v>56.57</v>
      </c>
      <c r="U89" s="114">
        <f t="shared" si="9"/>
        <v>261.99</v>
      </c>
      <c r="V89" s="112">
        <f t="shared" si="10"/>
        <v>0</v>
      </c>
      <c r="Y89">
        <f>BAWANA!AW89+BAWANA!AX89</f>
        <v>26.01</v>
      </c>
      <c r="Z89">
        <f>BAWANA!BD89+BAWANA!BE89</f>
        <v>32</v>
      </c>
      <c r="AA89">
        <f>BAWANA!X89+BAWANA!Y89</f>
        <v>26.01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261.99</v>
      </c>
      <c r="E90">
        <f>BAWANA!AM90</f>
        <v>0</v>
      </c>
      <c r="F90">
        <f t="shared" si="11"/>
        <v>256</v>
      </c>
      <c r="G90">
        <f t="shared" si="12"/>
        <v>261.99</v>
      </c>
      <c r="H90" s="112"/>
      <c r="I90">
        <f>BRPL_EOD!AI90+BRPL_EOD!AJ90</f>
        <v>134.61000000000001</v>
      </c>
      <c r="J90">
        <f>BYPL_EOD!AI90+BYPL_EOD!AJ90</f>
        <v>46.81</v>
      </c>
      <c r="K90">
        <f>MES_EOD!AI90+MES_EOD!AJ90</f>
        <v>5</v>
      </c>
      <c r="L90">
        <f>NDMC_EOD!AI90+NDMC_EOD!AJ90</f>
        <v>19</v>
      </c>
      <c r="M90">
        <f>TPDDL_EOD!AI90+TPDDL_EOD!AJ90</f>
        <v>56.57</v>
      </c>
      <c r="N90">
        <f t="shared" si="7"/>
        <v>261.99</v>
      </c>
      <c r="O90" s="112">
        <f t="shared" si="8"/>
        <v>0</v>
      </c>
      <c r="P90">
        <v>134.61000000000001</v>
      </c>
      <c r="Q90">
        <v>46.81</v>
      </c>
      <c r="R90">
        <v>5</v>
      </c>
      <c r="S90">
        <v>19</v>
      </c>
      <c r="T90">
        <v>56.57</v>
      </c>
      <c r="U90" s="114">
        <f t="shared" si="9"/>
        <v>261.99</v>
      </c>
      <c r="V90" s="112">
        <f t="shared" si="10"/>
        <v>0</v>
      </c>
      <c r="Y90">
        <f>BAWANA!AW90+BAWANA!AX90</f>
        <v>26.01</v>
      </c>
      <c r="Z90">
        <f>BAWANA!BD90+BAWANA!BE90</f>
        <v>32</v>
      </c>
      <c r="AA90">
        <f>BAWANA!X90+BAWANA!Y90</f>
        <v>26.01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261.99</v>
      </c>
      <c r="E91">
        <f>BAWANA!AM91</f>
        <v>0</v>
      </c>
      <c r="F91">
        <f t="shared" si="11"/>
        <v>256</v>
      </c>
      <c r="G91">
        <f t="shared" si="12"/>
        <v>261.99</v>
      </c>
      <c r="H91" s="112"/>
      <c r="I91">
        <f>BRPL_EOD!AI91+BRPL_EOD!AJ91</f>
        <v>134.61000000000001</v>
      </c>
      <c r="J91">
        <f>BYPL_EOD!AI91+BYPL_EOD!AJ91</f>
        <v>46.81</v>
      </c>
      <c r="K91">
        <f>MES_EOD!AI91+MES_EOD!AJ91</f>
        <v>5</v>
      </c>
      <c r="L91">
        <f>NDMC_EOD!AI91+NDMC_EOD!AJ91</f>
        <v>19</v>
      </c>
      <c r="M91">
        <f>TPDDL_EOD!AI91+TPDDL_EOD!AJ91</f>
        <v>56.57</v>
      </c>
      <c r="N91">
        <f t="shared" si="7"/>
        <v>261.99</v>
      </c>
      <c r="O91" s="112">
        <f t="shared" si="8"/>
        <v>0</v>
      </c>
      <c r="P91">
        <v>134.61000000000001</v>
      </c>
      <c r="Q91">
        <v>46.81</v>
      </c>
      <c r="R91">
        <v>5</v>
      </c>
      <c r="S91">
        <v>19</v>
      </c>
      <c r="T91">
        <v>56.57</v>
      </c>
      <c r="U91" s="114">
        <f t="shared" si="9"/>
        <v>261.99</v>
      </c>
      <c r="V91" s="112">
        <f t="shared" si="10"/>
        <v>0</v>
      </c>
      <c r="Y91">
        <f>BAWANA!AW91+BAWANA!AX91</f>
        <v>26.01</v>
      </c>
      <c r="Z91">
        <f>BAWANA!BD91+BAWANA!BE91</f>
        <v>32</v>
      </c>
      <c r="AA91">
        <f>BAWANA!X91+BAWANA!Y91</f>
        <v>26.01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261.99</v>
      </c>
      <c r="E92">
        <f>BAWANA!AM92</f>
        <v>0</v>
      </c>
      <c r="F92">
        <f t="shared" si="11"/>
        <v>256</v>
      </c>
      <c r="G92">
        <f t="shared" si="12"/>
        <v>261.99</v>
      </c>
      <c r="H92" s="112"/>
      <c r="I92">
        <f>BRPL_EOD!AI92+BRPL_EOD!AJ92</f>
        <v>134.61000000000001</v>
      </c>
      <c r="J92">
        <f>BYPL_EOD!AI92+BYPL_EOD!AJ92</f>
        <v>46.81</v>
      </c>
      <c r="K92">
        <f>MES_EOD!AI92+MES_EOD!AJ92</f>
        <v>5</v>
      </c>
      <c r="L92">
        <f>NDMC_EOD!AI92+NDMC_EOD!AJ92</f>
        <v>19</v>
      </c>
      <c r="M92">
        <f>TPDDL_EOD!AI92+TPDDL_EOD!AJ92</f>
        <v>56.57</v>
      </c>
      <c r="N92">
        <f t="shared" si="7"/>
        <v>261.99</v>
      </c>
      <c r="O92" s="112">
        <f t="shared" si="8"/>
        <v>0</v>
      </c>
      <c r="P92">
        <v>134.61000000000001</v>
      </c>
      <c r="Q92">
        <v>46.81</v>
      </c>
      <c r="R92">
        <v>5</v>
      </c>
      <c r="S92">
        <v>19</v>
      </c>
      <c r="T92">
        <v>56.57</v>
      </c>
      <c r="U92" s="114">
        <f t="shared" si="9"/>
        <v>261.99</v>
      </c>
      <c r="V92" s="112">
        <f t="shared" si="10"/>
        <v>0</v>
      </c>
      <c r="Y92">
        <f>BAWANA!AW92+BAWANA!AX92</f>
        <v>26.01</v>
      </c>
      <c r="Z92">
        <f>BAWANA!BD92+BAWANA!BE92</f>
        <v>32</v>
      </c>
      <c r="AA92">
        <f>BAWANA!X92+BAWANA!Y92</f>
        <v>26.01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266.20000000000005</v>
      </c>
      <c r="E93">
        <f>BAWANA!AM93</f>
        <v>0</v>
      </c>
      <c r="F93">
        <f t="shared" si="11"/>
        <v>256</v>
      </c>
      <c r="G93">
        <f t="shared" si="12"/>
        <v>266.20000000000005</v>
      </c>
      <c r="H93" s="112"/>
      <c r="I93">
        <f>BRPL_EOD!AI93+BRPL_EOD!AJ93</f>
        <v>134.61000000000001</v>
      </c>
      <c r="J93">
        <f>BYPL_EOD!AI93+BYPL_EOD!AJ93</f>
        <v>48.43</v>
      </c>
      <c r="K93">
        <f>MES_EOD!AI93+MES_EOD!AJ93</f>
        <v>5</v>
      </c>
      <c r="L93">
        <f>NDMC_EOD!AI93+NDMC_EOD!AJ93</f>
        <v>19.63</v>
      </c>
      <c r="M93">
        <f>TPDDL_EOD!AI93+TPDDL_EOD!AJ93</f>
        <v>58.52</v>
      </c>
      <c r="N93">
        <f t="shared" si="7"/>
        <v>266.19</v>
      </c>
      <c r="O93" s="112">
        <f t="shared" si="8"/>
        <v>1.0000000000047748E-2</v>
      </c>
      <c r="P93">
        <v>134.61000000000001</v>
      </c>
      <c r="Q93">
        <v>48.433689877521353</v>
      </c>
      <c r="R93">
        <v>5.000355910648647</v>
      </c>
      <c r="S93">
        <v>19.631495679183999</v>
      </c>
      <c r="T93">
        <v>58.524458532646051</v>
      </c>
      <c r="U93" s="114">
        <f t="shared" si="9"/>
        <v>266.20000000000005</v>
      </c>
      <c r="V93" s="112">
        <f t="shared" si="10"/>
        <v>0</v>
      </c>
      <c r="Y93">
        <f>BAWANA!AW93+BAWANA!AX93</f>
        <v>26.9</v>
      </c>
      <c r="Z93">
        <f>BAWANA!BD93+BAWANA!BE93</f>
        <v>26.9</v>
      </c>
      <c r="AA93">
        <f>BAWANA!X93+BAWANA!Y93</f>
        <v>26.9</v>
      </c>
      <c r="AB93">
        <f>BAWANA!AE93+BAWANA!AF93</f>
        <v>26.9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266.20000000000005</v>
      </c>
      <c r="E94">
        <f>BAWANA!AM94</f>
        <v>0</v>
      </c>
      <c r="F94">
        <f t="shared" si="11"/>
        <v>256</v>
      </c>
      <c r="G94">
        <f t="shared" si="12"/>
        <v>266.20000000000005</v>
      </c>
      <c r="H94" s="112"/>
      <c r="I94">
        <f>BRPL_EOD!AI94+BRPL_EOD!AJ94</f>
        <v>134.61000000000001</v>
      </c>
      <c r="J94">
        <f>BYPL_EOD!AI94+BYPL_EOD!AJ94</f>
        <v>48.43</v>
      </c>
      <c r="K94">
        <f>MES_EOD!AI94+MES_EOD!AJ94</f>
        <v>5</v>
      </c>
      <c r="L94">
        <f>NDMC_EOD!AI94+NDMC_EOD!AJ94</f>
        <v>19.63</v>
      </c>
      <c r="M94">
        <f>TPDDL_EOD!AI94+TPDDL_EOD!AJ94</f>
        <v>58.52</v>
      </c>
      <c r="N94">
        <f t="shared" si="7"/>
        <v>266.19</v>
      </c>
      <c r="O94" s="112">
        <f t="shared" si="8"/>
        <v>1.0000000000047748E-2</v>
      </c>
      <c r="P94">
        <v>134.61000000000001</v>
      </c>
      <c r="Q94">
        <v>48.433689877521353</v>
      </c>
      <c r="R94">
        <v>5.000355910648647</v>
      </c>
      <c r="S94">
        <v>19.631495679183999</v>
      </c>
      <c r="T94">
        <v>58.524458532646051</v>
      </c>
      <c r="U94" s="114">
        <f t="shared" si="9"/>
        <v>266.20000000000005</v>
      </c>
      <c r="V94" s="112">
        <f t="shared" si="10"/>
        <v>0</v>
      </c>
      <c r="Y94">
        <f>BAWANA!AW94+BAWANA!AX94</f>
        <v>26.9</v>
      </c>
      <c r="Z94">
        <f>BAWANA!BD94+BAWANA!BE94</f>
        <v>26.9</v>
      </c>
      <c r="AA94">
        <f>BAWANA!X94+BAWANA!Y94</f>
        <v>26.9</v>
      </c>
      <c r="AB94">
        <f>BAWANA!AE94+BAWANA!AF94</f>
        <v>26.9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266.20000000000005</v>
      </c>
      <c r="E95">
        <f>BAWANA!AM95</f>
        <v>0</v>
      </c>
      <c r="F95">
        <f t="shared" si="11"/>
        <v>256</v>
      </c>
      <c r="G95">
        <f t="shared" si="12"/>
        <v>266.20000000000005</v>
      </c>
      <c r="H95" s="112"/>
      <c r="I95">
        <f>BRPL_EOD!AI95+BRPL_EOD!AJ95</f>
        <v>134.61000000000001</v>
      </c>
      <c r="J95">
        <f>BYPL_EOD!AI95+BYPL_EOD!AJ95</f>
        <v>48.43</v>
      </c>
      <c r="K95">
        <f>MES_EOD!AI95+MES_EOD!AJ95</f>
        <v>5</v>
      </c>
      <c r="L95">
        <f>NDMC_EOD!AI95+NDMC_EOD!AJ95</f>
        <v>19.63</v>
      </c>
      <c r="M95">
        <f>TPDDL_EOD!AI95+TPDDL_EOD!AJ95</f>
        <v>58.52</v>
      </c>
      <c r="N95">
        <f t="shared" si="7"/>
        <v>266.19</v>
      </c>
      <c r="O95" s="112">
        <f t="shared" si="8"/>
        <v>1.0000000000047748E-2</v>
      </c>
      <c r="P95">
        <v>134.61000000000001</v>
      </c>
      <c r="Q95">
        <v>48.433689877521353</v>
      </c>
      <c r="R95">
        <v>5.000355910648647</v>
      </c>
      <c r="S95">
        <v>19.631495679183999</v>
      </c>
      <c r="T95">
        <v>58.524458532646051</v>
      </c>
      <c r="U95" s="114">
        <f t="shared" si="9"/>
        <v>266.20000000000005</v>
      </c>
      <c r="V95" s="112">
        <f t="shared" si="10"/>
        <v>0</v>
      </c>
      <c r="Y95">
        <f>BAWANA!AW95+BAWANA!AX95</f>
        <v>26.9</v>
      </c>
      <c r="Z95">
        <f>BAWANA!BD95+BAWANA!BE95</f>
        <v>26.9</v>
      </c>
      <c r="AA95">
        <f>BAWANA!X95+BAWANA!Y95</f>
        <v>26.9</v>
      </c>
      <c r="AB95">
        <f>BAWANA!AE95+BAWANA!AF95</f>
        <v>26.9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266.20000000000005</v>
      </c>
      <c r="E96">
        <f>BAWANA!AM96</f>
        <v>0</v>
      </c>
      <c r="F96">
        <f t="shared" si="11"/>
        <v>256</v>
      </c>
      <c r="G96">
        <f t="shared" si="12"/>
        <v>266.20000000000005</v>
      </c>
      <c r="H96" s="112"/>
      <c r="I96">
        <f>BRPL_EOD!AI96+BRPL_EOD!AJ96</f>
        <v>134.61000000000001</v>
      </c>
      <c r="J96">
        <f>BYPL_EOD!AI96+BYPL_EOD!AJ96</f>
        <v>48.43</v>
      </c>
      <c r="K96">
        <f>MES_EOD!AI96+MES_EOD!AJ96</f>
        <v>5</v>
      </c>
      <c r="L96">
        <f>NDMC_EOD!AI96+NDMC_EOD!AJ96</f>
        <v>19.63</v>
      </c>
      <c r="M96">
        <f>TPDDL_EOD!AI96+TPDDL_EOD!AJ96</f>
        <v>58.52</v>
      </c>
      <c r="N96">
        <f t="shared" si="7"/>
        <v>266.19</v>
      </c>
      <c r="O96" s="112">
        <f t="shared" si="8"/>
        <v>1.0000000000047748E-2</v>
      </c>
      <c r="P96">
        <v>134.61000000000001</v>
      </c>
      <c r="Q96">
        <v>48.433689877521353</v>
      </c>
      <c r="R96">
        <v>5.000355910648647</v>
      </c>
      <c r="S96">
        <v>19.631495679183999</v>
      </c>
      <c r="T96">
        <v>58.524458532646051</v>
      </c>
      <c r="U96" s="114">
        <f t="shared" si="9"/>
        <v>266.20000000000005</v>
      </c>
      <c r="V96" s="112">
        <f t="shared" si="10"/>
        <v>0</v>
      </c>
      <c r="Y96">
        <f>BAWANA!AW96+BAWANA!AX96</f>
        <v>26.9</v>
      </c>
      <c r="Z96">
        <f>BAWANA!BD96+BAWANA!BE96</f>
        <v>26.9</v>
      </c>
      <c r="AA96">
        <f>BAWANA!X96+BAWANA!Y96</f>
        <v>26.9</v>
      </c>
      <c r="AB96">
        <f>BAWANA!AE96+BAWANA!AF96</f>
        <v>26.9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266.20000000000005</v>
      </c>
      <c r="E97">
        <f>BAWANA!AM97</f>
        <v>0</v>
      </c>
      <c r="F97">
        <f t="shared" si="11"/>
        <v>256</v>
      </c>
      <c r="G97">
        <f t="shared" si="12"/>
        <v>266.20000000000005</v>
      </c>
      <c r="H97" s="112"/>
      <c r="I97">
        <f>BRPL_EOD!AI97+BRPL_EOD!AJ97</f>
        <v>134.61000000000001</v>
      </c>
      <c r="J97">
        <f>BYPL_EOD!AI97+BYPL_EOD!AJ97</f>
        <v>48.43</v>
      </c>
      <c r="K97">
        <f>MES_EOD!AI97+MES_EOD!AJ97</f>
        <v>5</v>
      </c>
      <c r="L97">
        <f>NDMC_EOD!AI97+NDMC_EOD!AJ97</f>
        <v>19.63</v>
      </c>
      <c r="M97">
        <f>TPDDL_EOD!AI97+TPDDL_EOD!AJ97</f>
        <v>58.52</v>
      </c>
      <c r="N97">
        <f t="shared" si="7"/>
        <v>266.19</v>
      </c>
      <c r="O97" s="112">
        <f t="shared" si="8"/>
        <v>1.0000000000047748E-2</v>
      </c>
      <c r="P97">
        <v>134.61000000000001</v>
      </c>
      <c r="Q97">
        <v>48.433689877521353</v>
      </c>
      <c r="R97">
        <v>5.000355910648647</v>
      </c>
      <c r="S97">
        <v>19.631495679183999</v>
      </c>
      <c r="T97">
        <v>58.524458532646051</v>
      </c>
      <c r="U97" s="114">
        <f t="shared" si="9"/>
        <v>266.20000000000005</v>
      </c>
      <c r="V97" s="112">
        <f t="shared" si="10"/>
        <v>0</v>
      </c>
      <c r="Y97">
        <f>BAWANA!AW97+BAWANA!AX97</f>
        <v>26.9</v>
      </c>
      <c r="Z97">
        <f>BAWANA!BD97+BAWANA!BE97</f>
        <v>26.9</v>
      </c>
      <c r="AA97">
        <f>BAWANA!X97+BAWANA!Y97</f>
        <v>26.9</v>
      </c>
      <c r="AB97">
        <f>BAWANA!AE97+BAWANA!AF97</f>
        <v>26.9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266.20000000000005</v>
      </c>
      <c r="E98">
        <f>BAWANA!AM98</f>
        <v>0</v>
      </c>
      <c r="F98">
        <f t="shared" si="11"/>
        <v>256</v>
      </c>
      <c r="G98">
        <f t="shared" si="12"/>
        <v>266.20000000000005</v>
      </c>
      <c r="H98" s="112"/>
      <c r="I98">
        <f>BRPL_EOD!AI98+BRPL_EOD!AJ98</f>
        <v>134.61000000000001</v>
      </c>
      <c r="J98">
        <f>BYPL_EOD!AI98+BYPL_EOD!AJ98</f>
        <v>48.43</v>
      </c>
      <c r="K98">
        <f>MES_EOD!AI98+MES_EOD!AJ98</f>
        <v>5</v>
      </c>
      <c r="L98">
        <f>NDMC_EOD!AI98+NDMC_EOD!AJ98</f>
        <v>19.63</v>
      </c>
      <c r="M98">
        <f>TPDDL_EOD!AI98+TPDDL_EOD!AJ98</f>
        <v>58.52</v>
      </c>
      <c r="N98">
        <f t="shared" si="7"/>
        <v>266.19</v>
      </c>
      <c r="O98" s="112">
        <f t="shared" si="8"/>
        <v>1.0000000000047748E-2</v>
      </c>
      <c r="P98">
        <v>134.61000000000001</v>
      </c>
      <c r="Q98">
        <v>48.433689877521353</v>
      </c>
      <c r="R98">
        <v>5.000355910648647</v>
      </c>
      <c r="S98">
        <v>19.631495679183999</v>
      </c>
      <c r="T98">
        <v>58.524458532646051</v>
      </c>
      <c r="U98" s="114">
        <f t="shared" si="9"/>
        <v>266.20000000000005</v>
      </c>
      <c r="V98" s="112">
        <f t="shared" si="10"/>
        <v>0</v>
      </c>
      <c r="Y98">
        <f>BAWANA!AW98+BAWANA!AX98</f>
        <v>26.9</v>
      </c>
      <c r="Z98">
        <f>BAWANA!BD98+BAWANA!BE98</f>
        <v>26.9</v>
      </c>
      <c r="AA98">
        <f>BAWANA!X98+BAWANA!Y98</f>
        <v>26.9</v>
      </c>
      <c r="AB98">
        <f>BAWANA!AE98+BAWANA!AF98</f>
        <v>26.9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6.2526500000000054</v>
      </c>
      <c r="E99" s="114">
        <f t="shared" si="14"/>
        <v>0</v>
      </c>
      <c r="F99" s="114">
        <f t="shared" si="14"/>
        <v>6.1440000000000001</v>
      </c>
      <c r="G99" s="114">
        <f t="shared" si="14"/>
        <v>6.2526500000000054</v>
      </c>
      <c r="H99" s="114"/>
      <c r="I99" s="114">
        <f t="shared" si="14"/>
        <v>3.0020750000000005</v>
      </c>
      <c r="J99" s="114">
        <f t="shared" si="14"/>
        <v>1.1814650000000009</v>
      </c>
      <c r="K99" s="114">
        <f t="shared" si="14"/>
        <v>0.12</v>
      </c>
      <c r="L99" s="114">
        <f t="shared" si="14"/>
        <v>0.47941000000000011</v>
      </c>
      <c r="M99" s="114">
        <f t="shared" si="14"/>
        <v>1.4696299999999993</v>
      </c>
      <c r="N99" s="114">
        <f t="shared" si="14"/>
        <v>6.2525800000000018</v>
      </c>
      <c r="O99" s="114">
        <f t="shared" si="14"/>
        <v>7.000000000033424E-5</v>
      </c>
      <c r="P99" s="114">
        <f t="shared" si="14"/>
        <v>3.0020750000000005</v>
      </c>
      <c r="Q99" s="114">
        <f t="shared" si="14"/>
        <v>1.1814908291426494</v>
      </c>
      <c r="R99" s="114">
        <f t="shared" si="14"/>
        <v>0.12000249137454053</v>
      </c>
      <c r="S99" s="114">
        <f t="shared" si="14"/>
        <v>0.47942046975428787</v>
      </c>
      <c r="T99" s="114">
        <f t="shared" si="14"/>
        <v>1.4696612097285215</v>
      </c>
      <c r="U99" s="114">
        <f t="shared" si="14"/>
        <v>6.2526500000000054</v>
      </c>
      <c r="V99" s="114">
        <f t="shared" si="10"/>
        <v>0</v>
      </c>
      <c r="Y99" s="114">
        <f>SUM(Y3:Y98)/4000</f>
        <v>0.69804500000000036</v>
      </c>
      <c r="Z99" s="114">
        <f t="shared" ref="Z99:AD99" si="15">SUM(Z3:Z98)/4000</f>
        <v>0.72930500000000009</v>
      </c>
      <c r="AA99" s="114">
        <f t="shared" si="15"/>
        <v>0.69804500000000036</v>
      </c>
      <c r="AB99" s="114">
        <f t="shared" si="15"/>
        <v>0.72930500000000009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150</v>
      </c>
      <c r="E3">
        <f>BAWANA!AQ3</f>
        <v>0</v>
      </c>
      <c r="F3">
        <f>(B3+C3)*0.8</f>
        <v>808</v>
      </c>
      <c r="G3">
        <f>(D3+E3)</f>
        <v>150</v>
      </c>
      <c r="H3" s="112"/>
      <c r="I3">
        <f>BRPL_EOD!AM3+BRPL_EOD!AN3</f>
        <v>150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150</v>
      </c>
      <c r="O3" s="112">
        <f t="shared" ref="O3:O66" si="1">G3-N3</f>
        <v>0</v>
      </c>
      <c r="P3">
        <v>150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150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150</v>
      </c>
      <c r="E4">
        <f>BAWANA!AQ4</f>
        <v>0</v>
      </c>
      <c r="F4">
        <f t="shared" ref="F4:F67" si="4">(B4+C4)*0.8</f>
        <v>808</v>
      </c>
      <c r="G4">
        <f t="shared" ref="G4:G67" si="5">(D4+E4)</f>
        <v>150</v>
      </c>
      <c r="H4" s="112"/>
      <c r="I4">
        <f>BRPL_EOD!AM4+BRPL_EOD!AN4</f>
        <v>150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150</v>
      </c>
      <c r="O4" s="112">
        <f t="shared" si="1"/>
        <v>0</v>
      </c>
      <c r="P4">
        <v>150</v>
      </c>
      <c r="Q4">
        <v>0</v>
      </c>
      <c r="R4">
        <v>0</v>
      </c>
      <c r="S4">
        <v>0</v>
      </c>
      <c r="T4">
        <v>0</v>
      </c>
      <c r="U4" s="114">
        <f t="shared" si="2"/>
        <v>150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150</v>
      </c>
      <c r="E5">
        <f>BAWANA!AQ5</f>
        <v>0</v>
      </c>
      <c r="F5">
        <f t="shared" si="4"/>
        <v>808</v>
      </c>
      <c r="G5">
        <f t="shared" si="5"/>
        <v>150</v>
      </c>
      <c r="H5" s="112"/>
      <c r="I5">
        <f>BRPL_EOD!AM5+BRPL_EOD!AN5</f>
        <v>150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150</v>
      </c>
      <c r="O5" s="112">
        <f t="shared" si="1"/>
        <v>0</v>
      </c>
      <c r="P5">
        <v>150</v>
      </c>
      <c r="Q5">
        <v>0</v>
      </c>
      <c r="R5">
        <v>0</v>
      </c>
      <c r="S5">
        <v>0</v>
      </c>
      <c r="T5">
        <v>0</v>
      </c>
      <c r="U5" s="114">
        <f t="shared" si="2"/>
        <v>150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150</v>
      </c>
      <c r="E6">
        <f>BAWANA!AQ6</f>
        <v>0</v>
      </c>
      <c r="F6">
        <f t="shared" si="4"/>
        <v>808</v>
      </c>
      <c r="G6">
        <f t="shared" si="5"/>
        <v>150</v>
      </c>
      <c r="H6" s="112"/>
      <c r="I6">
        <f>BRPL_EOD!AM6+BRPL_EOD!AN6</f>
        <v>150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150</v>
      </c>
      <c r="O6" s="112">
        <f t="shared" si="1"/>
        <v>0</v>
      </c>
      <c r="P6">
        <v>150</v>
      </c>
      <c r="Q6">
        <v>0</v>
      </c>
      <c r="R6">
        <v>0</v>
      </c>
      <c r="S6">
        <v>0</v>
      </c>
      <c r="T6">
        <v>0</v>
      </c>
      <c r="U6" s="114">
        <f t="shared" si="2"/>
        <v>150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150</v>
      </c>
      <c r="E7">
        <f>BAWANA!AQ7</f>
        <v>0</v>
      </c>
      <c r="F7">
        <f t="shared" si="4"/>
        <v>808</v>
      </c>
      <c r="G7">
        <f t="shared" si="5"/>
        <v>150</v>
      </c>
      <c r="H7" s="112"/>
      <c r="I7">
        <f>BRPL_EOD!AM7+BRPL_EOD!AN7</f>
        <v>150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150</v>
      </c>
      <c r="O7" s="112">
        <f t="shared" si="1"/>
        <v>0</v>
      </c>
      <c r="P7">
        <v>150</v>
      </c>
      <c r="Q7">
        <v>0</v>
      </c>
      <c r="R7">
        <v>0</v>
      </c>
      <c r="S7">
        <v>0</v>
      </c>
      <c r="T7">
        <v>0</v>
      </c>
      <c r="U7" s="114">
        <f t="shared" si="2"/>
        <v>150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150</v>
      </c>
      <c r="E8">
        <f>BAWANA!AQ8</f>
        <v>0</v>
      </c>
      <c r="F8">
        <f t="shared" si="4"/>
        <v>808</v>
      </c>
      <c r="G8">
        <f t="shared" si="5"/>
        <v>150</v>
      </c>
      <c r="H8" s="112"/>
      <c r="I8">
        <f>BRPL_EOD!AM8+BRPL_EOD!AN8</f>
        <v>150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150</v>
      </c>
      <c r="O8" s="112">
        <f t="shared" si="1"/>
        <v>0</v>
      </c>
      <c r="P8">
        <v>150</v>
      </c>
      <c r="Q8">
        <v>0</v>
      </c>
      <c r="R8">
        <v>0</v>
      </c>
      <c r="S8">
        <v>0</v>
      </c>
      <c r="T8">
        <v>0</v>
      </c>
      <c r="U8" s="114">
        <f t="shared" si="2"/>
        <v>150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150</v>
      </c>
      <c r="E9">
        <f>BAWANA!AQ9</f>
        <v>0</v>
      </c>
      <c r="F9">
        <f t="shared" si="4"/>
        <v>808</v>
      </c>
      <c r="G9">
        <f t="shared" si="5"/>
        <v>150</v>
      </c>
      <c r="H9" s="112"/>
      <c r="I9">
        <f>BRPL_EOD!AM9+BRPL_EOD!AN9</f>
        <v>150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150</v>
      </c>
      <c r="O9" s="112">
        <f t="shared" si="1"/>
        <v>0</v>
      </c>
      <c r="P9">
        <v>150</v>
      </c>
      <c r="Q9">
        <v>0</v>
      </c>
      <c r="R9">
        <v>0</v>
      </c>
      <c r="S9">
        <v>0</v>
      </c>
      <c r="T9">
        <v>0</v>
      </c>
      <c r="U9" s="114">
        <f t="shared" si="2"/>
        <v>150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150</v>
      </c>
      <c r="E10">
        <f>BAWANA!AQ10</f>
        <v>0</v>
      </c>
      <c r="F10">
        <f t="shared" si="4"/>
        <v>808</v>
      </c>
      <c r="G10">
        <f t="shared" si="5"/>
        <v>150</v>
      </c>
      <c r="H10" s="112"/>
      <c r="I10">
        <f>BRPL_EOD!AM10+BRPL_EOD!AN10</f>
        <v>150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150</v>
      </c>
      <c r="O10" s="112">
        <f t="shared" si="1"/>
        <v>0</v>
      </c>
      <c r="P10">
        <v>150</v>
      </c>
      <c r="Q10">
        <v>0</v>
      </c>
      <c r="R10">
        <v>0</v>
      </c>
      <c r="S10">
        <v>0</v>
      </c>
      <c r="T10">
        <v>0</v>
      </c>
      <c r="U10" s="114">
        <f t="shared" si="2"/>
        <v>150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150</v>
      </c>
      <c r="E11">
        <f>BAWANA!AQ11</f>
        <v>0</v>
      </c>
      <c r="F11">
        <f t="shared" si="4"/>
        <v>808</v>
      </c>
      <c r="G11">
        <f t="shared" si="5"/>
        <v>150</v>
      </c>
      <c r="H11" s="112"/>
      <c r="I11">
        <f>BRPL_EOD!AM11+BRPL_EOD!AN11</f>
        <v>150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150</v>
      </c>
      <c r="O11" s="112">
        <f t="shared" si="1"/>
        <v>0</v>
      </c>
      <c r="P11">
        <v>150</v>
      </c>
      <c r="Q11">
        <v>0</v>
      </c>
      <c r="R11">
        <v>0</v>
      </c>
      <c r="S11">
        <v>0</v>
      </c>
      <c r="T11">
        <v>0</v>
      </c>
      <c r="U11" s="114">
        <f t="shared" si="2"/>
        <v>150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150</v>
      </c>
      <c r="E12">
        <f>BAWANA!AQ12</f>
        <v>0</v>
      </c>
      <c r="F12">
        <f t="shared" si="4"/>
        <v>808</v>
      </c>
      <c r="G12">
        <f t="shared" si="5"/>
        <v>150</v>
      </c>
      <c r="H12" s="112"/>
      <c r="I12">
        <f>BRPL_EOD!AM12+BRPL_EOD!AN12</f>
        <v>150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150</v>
      </c>
      <c r="O12" s="112">
        <f t="shared" si="1"/>
        <v>0</v>
      </c>
      <c r="P12">
        <v>150</v>
      </c>
      <c r="Q12">
        <v>0</v>
      </c>
      <c r="R12">
        <v>0</v>
      </c>
      <c r="S12">
        <v>0</v>
      </c>
      <c r="T12">
        <v>0</v>
      </c>
      <c r="U12" s="114">
        <f t="shared" si="2"/>
        <v>150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150</v>
      </c>
      <c r="E13">
        <f>BAWANA!AQ13</f>
        <v>0</v>
      </c>
      <c r="F13">
        <f t="shared" si="4"/>
        <v>808</v>
      </c>
      <c r="G13">
        <f t="shared" si="5"/>
        <v>150</v>
      </c>
      <c r="H13" s="112"/>
      <c r="I13">
        <f>BRPL_EOD!AM13+BRPL_EOD!AN13</f>
        <v>150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150</v>
      </c>
      <c r="O13" s="112">
        <f t="shared" si="1"/>
        <v>0</v>
      </c>
      <c r="P13">
        <v>150</v>
      </c>
      <c r="Q13">
        <v>0</v>
      </c>
      <c r="R13">
        <v>0</v>
      </c>
      <c r="S13">
        <v>0</v>
      </c>
      <c r="T13">
        <v>0</v>
      </c>
      <c r="U13" s="114">
        <f t="shared" si="2"/>
        <v>150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150</v>
      </c>
      <c r="E14">
        <f>BAWANA!AQ14</f>
        <v>0</v>
      </c>
      <c r="F14">
        <f t="shared" si="4"/>
        <v>808</v>
      </c>
      <c r="G14">
        <f t="shared" si="5"/>
        <v>150</v>
      </c>
      <c r="H14" s="112"/>
      <c r="I14">
        <f>BRPL_EOD!AM14+BRPL_EOD!AN14</f>
        <v>150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150</v>
      </c>
      <c r="O14" s="112">
        <f t="shared" si="1"/>
        <v>0</v>
      </c>
      <c r="P14">
        <v>150</v>
      </c>
      <c r="Q14">
        <v>0</v>
      </c>
      <c r="R14">
        <v>0</v>
      </c>
      <c r="S14">
        <v>0</v>
      </c>
      <c r="T14">
        <v>0</v>
      </c>
      <c r="U14" s="114">
        <f t="shared" si="2"/>
        <v>150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150</v>
      </c>
      <c r="E15">
        <f>BAWANA!AQ15</f>
        <v>0</v>
      </c>
      <c r="F15">
        <f t="shared" si="4"/>
        <v>808</v>
      </c>
      <c r="G15">
        <f t="shared" si="5"/>
        <v>150</v>
      </c>
      <c r="H15" s="112"/>
      <c r="I15">
        <f>BRPL_EOD!AM15+BRPL_EOD!AN15</f>
        <v>150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150</v>
      </c>
      <c r="O15" s="112">
        <f t="shared" si="1"/>
        <v>0</v>
      </c>
      <c r="P15">
        <v>150</v>
      </c>
      <c r="Q15">
        <v>0</v>
      </c>
      <c r="R15">
        <v>0</v>
      </c>
      <c r="S15">
        <v>0</v>
      </c>
      <c r="T15">
        <v>0</v>
      </c>
      <c r="U15" s="114">
        <f t="shared" si="2"/>
        <v>150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150</v>
      </c>
      <c r="E16">
        <f>BAWANA!AQ16</f>
        <v>0</v>
      </c>
      <c r="F16">
        <f t="shared" si="4"/>
        <v>808</v>
      </c>
      <c r="G16">
        <f t="shared" si="5"/>
        <v>150</v>
      </c>
      <c r="H16" s="112"/>
      <c r="I16">
        <f>BRPL_EOD!AM16+BRPL_EOD!AN16</f>
        <v>150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150</v>
      </c>
      <c r="O16" s="112">
        <f t="shared" si="1"/>
        <v>0</v>
      </c>
      <c r="P16">
        <v>150</v>
      </c>
      <c r="Q16">
        <v>0</v>
      </c>
      <c r="R16">
        <v>0</v>
      </c>
      <c r="S16">
        <v>0</v>
      </c>
      <c r="T16">
        <v>0</v>
      </c>
      <c r="U16" s="114">
        <f t="shared" si="2"/>
        <v>150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150</v>
      </c>
      <c r="E17">
        <f>BAWANA!AQ17</f>
        <v>0</v>
      </c>
      <c r="F17">
        <f t="shared" si="4"/>
        <v>808</v>
      </c>
      <c r="G17">
        <f t="shared" si="5"/>
        <v>150</v>
      </c>
      <c r="H17" s="112"/>
      <c r="I17">
        <f>BRPL_EOD!AM17+BRPL_EOD!AN17</f>
        <v>150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150</v>
      </c>
      <c r="O17" s="112">
        <f t="shared" si="1"/>
        <v>0</v>
      </c>
      <c r="P17">
        <v>150</v>
      </c>
      <c r="Q17">
        <v>0</v>
      </c>
      <c r="R17">
        <v>0</v>
      </c>
      <c r="S17">
        <v>0</v>
      </c>
      <c r="T17">
        <v>0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808</v>
      </c>
      <c r="G18">
        <f t="shared" si="5"/>
        <v>150</v>
      </c>
      <c r="H18" s="112"/>
      <c r="I18">
        <f>BRPL_EOD!AM18+BRPL_EOD!AN18</f>
        <v>150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150</v>
      </c>
      <c r="O18" s="112">
        <f t="shared" si="1"/>
        <v>0</v>
      </c>
      <c r="P18">
        <v>150</v>
      </c>
      <c r="Q18">
        <v>0</v>
      </c>
      <c r="R18">
        <v>0</v>
      </c>
      <c r="S18">
        <v>0</v>
      </c>
      <c r="T18">
        <v>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150</v>
      </c>
      <c r="E19">
        <f>BAWANA!AQ19</f>
        <v>0</v>
      </c>
      <c r="F19">
        <f t="shared" si="4"/>
        <v>808</v>
      </c>
      <c r="G19">
        <f t="shared" si="5"/>
        <v>150</v>
      </c>
      <c r="H19" s="112"/>
      <c r="I19">
        <f>BRPL_EOD!AM19+BRPL_EOD!AN19</f>
        <v>150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150</v>
      </c>
      <c r="O19" s="112">
        <f t="shared" si="1"/>
        <v>0</v>
      </c>
      <c r="P19">
        <v>150</v>
      </c>
      <c r="Q19">
        <v>0</v>
      </c>
      <c r="R19">
        <v>0</v>
      </c>
      <c r="S19">
        <v>0</v>
      </c>
      <c r="T19">
        <v>0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150</v>
      </c>
      <c r="E20">
        <f>BAWANA!AQ20</f>
        <v>0</v>
      </c>
      <c r="F20">
        <f t="shared" si="4"/>
        <v>808</v>
      </c>
      <c r="G20">
        <f t="shared" si="5"/>
        <v>150</v>
      </c>
      <c r="H20" s="112"/>
      <c r="I20">
        <f>BRPL_EOD!AM20+BRPL_EOD!AN20</f>
        <v>150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150</v>
      </c>
      <c r="O20" s="112">
        <f t="shared" si="1"/>
        <v>0</v>
      </c>
      <c r="P20">
        <v>150</v>
      </c>
      <c r="Q20">
        <v>0</v>
      </c>
      <c r="R20">
        <v>0</v>
      </c>
      <c r="S20">
        <v>0</v>
      </c>
      <c r="T20">
        <v>0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150</v>
      </c>
      <c r="E21">
        <f>BAWANA!AQ21</f>
        <v>0</v>
      </c>
      <c r="F21">
        <f t="shared" si="4"/>
        <v>808</v>
      </c>
      <c r="G21">
        <f t="shared" si="5"/>
        <v>150</v>
      </c>
      <c r="H21" s="112"/>
      <c r="I21">
        <f>BRPL_EOD!AM21+BRPL_EOD!AN21</f>
        <v>150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150</v>
      </c>
      <c r="O21" s="112">
        <f t="shared" si="1"/>
        <v>0</v>
      </c>
      <c r="P21">
        <v>150</v>
      </c>
      <c r="Q21">
        <v>0</v>
      </c>
      <c r="R21">
        <v>0</v>
      </c>
      <c r="S21">
        <v>0</v>
      </c>
      <c r="T21">
        <v>0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150</v>
      </c>
      <c r="E22">
        <f>BAWANA!AQ22</f>
        <v>0</v>
      </c>
      <c r="F22">
        <f t="shared" si="4"/>
        <v>808</v>
      </c>
      <c r="G22">
        <f t="shared" si="5"/>
        <v>150</v>
      </c>
      <c r="H22" s="112"/>
      <c r="I22">
        <f>BRPL_EOD!AM22+BRPL_EOD!AN22</f>
        <v>150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150</v>
      </c>
      <c r="O22" s="112">
        <f t="shared" si="1"/>
        <v>0</v>
      </c>
      <c r="P22">
        <v>150</v>
      </c>
      <c r="Q22">
        <v>0</v>
      </c>
      <c r="R22">
        <v>0</v>
      </c>
      <c r="S22">
        <v>0</v>
      </c>
      <c r="T22">
        <v>0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150</v>
      </c>
      <c r="E23">
        <f>BAWANA!AQ23</f>
        <v>0</v>
      </c>
      <c r="F23">
        <f t="shared" si="4"/>
        <v>808</v>
      </c>
      <c r="G23">
        <f t="shared" si="5"/>
        <v>150</v>
      </c>
      <c r="H23" s="112"/>
      <c r="I23">
        <f>BRPL_EOD!AM23+BRPL_EOD!AN23</f>
        <v>150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150</v>
      </c>
      <c r="O23" s="112">
        <f t="shared" si="1"/>
        <v>0</v>
      </c>
      <c r="P23">
        <v>150</v>
      </c>
      <c r="Q23">
        <v>0</v>
      </c>
      <c r="R23">
        <v>0</v>
      </c>
      <c r="S23">
        <v>0</v>
      </c>
      <c r="T23">
        <v>0</v>
      </c>
      <c r="U23" s="114">
        <f t="shared" si="2"/>
        <v>150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150</v>
      </c>
      <c r="E24">
        <f>BAWANA!AQ24</f>
        <v>0</v>
      </c>
      <c r="F24">
        <f t="shared" si="4"/>
        <v>808</v>
      </c>
      <c r="G24">
        <f t="shared" si="5"/>
        <v>150</v>
      </c>
      <c r="H24" s="112"/>
      <c r="I24">
        <f>BRPL_EOD!AM24+BRPL_EOD!AN24</f>
        <v>150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150</v>
      </c>
      <c r="O24" s="112">
        <f t="shared" si="1"/>
        <v>0</v>
      </c>
      <c r="P24">
        <v>150</v>
      </c>
      <c r="Q24">
        <v>0</v>
      </c>
      <c r="R24">
        <v>0</v>
      </c>
      <c r="S24">
        <v>0</v>
      </c>
      <c r="T24">
        <v>0</v>
      </c>
      <c r="U24" s="114">
        <f t="shared" si="2"/>
        <v>150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150</v>
      </c>
      <c r="E25">
        <f>BAWANA!AQ25</f>
        <v>0</v>
      </c>
      <c r="F25">
        <f t="shared" si="4"/>
        <v>808</v>
      </c>
      <c r="G25">
        <f t="shared" si="5"/>
        <v>150</v>
      </c>
      <c r="H25" s="112"/>
      <c r="I25">
        <f>BRPL_EOD!AM25+BRPL_EOD!AN25</f>
        <v>150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150</v>
      </c>
      <c r="O25" s="112">
        <f t="shared" si="1"/>
        <v>0</v>
      </c>
      <c r="P25">
        <v>150</v>
      </c>
      <c r="Q25">
        <v>0</v>
      </c>
      <c r="R25">
        <v>0</v>
      </c>
      <c r="S25">
        <v>0</v>
      </c>
      <c r="T25">
        <v>0</v>
      </c>
      <c r="U25" s="114">
        <f t="shared" si="2"/>
        <v>150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150</v>
      </c>
      <c r="E26">
        <f>BAWANA!AQ26</f>
        <v>0</v>
      </c>
      <c r="F26">
        <f t="shared" si="4"/>
        <v>808</v>
      </c>
      <c r="G26">
        <f t="shared" si="5"/>
        <v>150</v>
      </c>
      <c r="H26" s="112"/>
      <c r="I26">
        <f>BRPL_EOD!AM26+BRPL_EOD!AN26</f>
        <v>150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150</v>
      </c>
      <c r="O26" s="112">
        <f t="shared" si="1"/>
        <v>0</v>
      </c>
      <c r="P26">
        <v>150</v>
      </c>
      <c r="Q26">
        <v>0</v>
      </c>
      <c r="R26">
        <v>0</v>
      </c>
      <c r="S26">
        <v>0</v>
      </c>
      <c r="T26">
        <v>0</v>
      </c>
      <c r="U26" s="114">
        <f t="shared" si="2"/>
        <v>150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150</v>
      </c>
      <c r="E27">
        <f>BAWANA!AQ27</f>
        <v>0</v>
      </c>
      <c r="F27">
        <f t="shared" si="4"/>
        <v>808</v>
      </c>
      <c r="G27">
        <f t="shared" si="5"/>
        <v>150</v>
      </c>
      <c r="H27" s="112"/>
      <c r="I27">
        <f>BRPL_EOD!AM27+BRPL_EOD!AN27</f>
        <v>150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150</v>
      </c>
      <c r="O27" s="112">
        <f t="shared" si="1"/>
        <v>0</v>
      </c>
      <c r="P27">
        <v>150</v>
      </c>
      <c r="Q27">
        <v>0</v>
      </c>
      <c r="R27">
        <v>0</v>
      </c>
      <c r="S27">
        <v>0</v>
      </c>
      <c r="T27">
        <v>0</v>
      </c>
      <c r="U27" s="114">
        <f t="shared" si="2"/>
        <v>150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150</v>
      </c>
      <c r="E28">
        <f>BAWANA!AQ28</f>
        <v>0</v>
      </c>
      <c r="F28">
        <f t="shared" si="4"/>
        <v>808</v>
      </c>
      <c r="G28">
        <f t="shared" si="5"/>
        <v>150</v>
      </c>
      <c r="H28" s="112"/>
      <c r="I28">
        <f>BRPL_EOD!AM28+BRPL_EOD!AN28</f>
        <v>150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150</v>
      </c>
      <c r="O28" s="112">
        <f t="shared" si="1"/>
        <v>0</v>
      </c>
      <c r="P28">
        <v>150</v>
      </c>
      <c r="Q28">
        <v>0</v>
      </c>
      <c r="R28">
        <v>0</v>
      </c>
      <c r="S28">
        <v>0</v>
      </c>
      <c r="T28">
        <v>0</v>
      </c>
      <c r="U28" s="114">
        <f t="shared" si="2"/>
        <v>150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150</v>
      </c>
      <c r="E29">
        <f>BAWANA!AQ29</f>
        <v>0</v>
      </c>
      <c r="F29">
        <f t="shared" si="4"/>
        <v>808</v>
      </c>
      <c r="G29">
        <f t="shared" si="5"/>
        <v>150</v>
      </c>
      <c r="H29" s="112"/>
      <c r="I29">
        <f>BRPL_EOD!AM29+BRPL_EOD!AN29</f>
        <v>150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150</v>
      </c>
      <c r="O29" s="112">
        <f t="shared" si="1"/>
        <v>0</v>
      </c>
      <c r="P29">
        <v>150</v>
      </c>
      <c r="Q29">
        <v>0</v>
      </c>
      <c r="R29">
        <v>0</v>
      </c>
      <c r="S29">
        <v>0</v>
      </c>
      <c r="T29">
        <v>0</v>
      </c>
      <c r="U29" s="114">
        <f t="shared" si="2"/>
        <v>150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150</v>
      </c>
      <c r="E30">
        <f>BAWANA!AQ30</f>
        <v>0</v>
      </c>
      <c r="F30">
        <f t="shared" si="4"/>
        <v>808</v>
      </c>
      <c r="G30">
        <f t="shared" si="5"/>
        <v>150</v>
      </c>
      <c r="H30" s="112"/>
      <c r="I30">
        <f>BRPL_EOD!AM30+BRPL_EOD!AN30</f>
        <v>150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150</v>
      </c>
      <c r="O30" s="112">
        <f t="shared" si="1"/>
        <v>0</v>
      </c>
      <c r="P30">
        <v>150</v>
      </c>
      <c r="Q30">
        <v>0</v>
      </c>
      <c r="R30">
        <v>0</v>
      </c>
      <c r="S30">
        <v>0</v>
      </c>
      <c r="T30">
        <v>0</v>
      </c>
      <c r="U30" s="114">
        <f t="shared" si="2"/>
        <v>150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150</v>
      </c>
      <c r="E31">
        <f>BAWANA!AQ31</f>
        <v>0</v>
      </c>
      <c r="F31">
        <f t="shared" si="4"/>
        <v>808</v>
      </c>
      <c r="G31">
        <f t="shared" si="5"/>
        <v>150</v>
      </c>
      <c r="H31" s="112"/>
      <c r="I31">
        <f>BRPL_EOD!AM31+BRPL_EOD!AN31</f>
        <v>150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150</v>
      </c>
      <c r="O31" s="112">
        <f t="shared" si="1"/>
        <v>0</v>
      </c>
      <c r="P31">
        <v>150</v>
      </c>
      <c r="Q31">
        <v>0</v>
      </c>
      <c r="R31">
        <v>0</v>
      </c>
      <c r="S31">
        <v>0</v>
      </c>
      <c r="T31">
        <v>0</v>
      </c>
      <c r="U31" s="114">
        <f t="shared" si="2"/>
        <v>150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150</v>
      </c>
      <c r="E32">
        <f>BAWANA!AQ32</f>
        <v>0</v>
      </c>
      <c r="F32">
        <f t="shared" si="4"/>
        <v>808</v>
      </c>
      <c r="G32">
        <f t="shared" si="5"/>
        <v>150</v>
      </c>
      <c r="H32" s="112"/>
      <c r="I32">
        <f>BRPL_EOD!AM32+BRPL_EOD!AN32</f>
        <v>150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150</v>
      </c>
      <c r="O32" s="112">
        <f t="shared" si="1"/>
        <v>0</v>
      </c>
      <c r="P32">
        <v>150</v>
      </c>
      <c r="Q32">
        <v>0</v>
      </c>
      <c r="R32">
        <v>0</v>
      </c>
      <c r="S32">
        <v>0</v>
      </c>
      <c r="T32">
        <v>0</v>
      </c>
      <c r="U32" s="114">
        <f t="shared" si="2"/>
        <v>150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200</v>
      </c>
      <c r="E33">
        <f>BAWANA!AQ33</f>
        <v>0</v>
      </c>
      <c r="F33">
        <f t="shared" si="4"/>
        <v>808</v>
      </c>
      <c r="G33">
        <f t="shared" si="5"/>
        <v>200</v>
      </c>
      <c r="H33" s="112"/>
      <c r="I33">
        <f>BRPL_EOD!AM33+BRPL_EOD!AN33</f>
        <v>200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200</v>
      </c>
      <c r="O33" s="112">
        <f t="shared" si="1"/>
        <v>0</v>
      </c>
      <c r="P33">
        <v>200</v>
      </c>
      <c r="Q33">
        <v>0</v>
      </c>
      <c r="R33">
        <v>0</v>
      </c>
      <c r="S33">
        <v>0</v>
      </c>
      <c r="T33">
        <v>0</v>
      </c>
      <c r="U33" s="114">
        <f t="shared" si="2"/>
        <v>200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200</v>
      </c>
      <c r="E34">
        <f>BAWANA!AQ34</f>
        <v>0</v>
      </c>
      <c r="F34">
        <f t="shared" si="4"/>
        <v>808</v>
      </c>
      <c r="G34">
        <f t="shared" si="5"/>
        <v>200</v>
      </c>
      <c r="H34" s="112"/>
      <c r="I34">
        <f>BRPL_EOD!AM34+BRPL_EOD!AN34</f>
        <v>200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200</v>
      </c>
      <c r="O34" s="112">
        <f t="shared" si="1"/>
        <v>0</v>
      </c>
      <c r="P34">
        <v>200</v>
      </c>
      <c r="Q34">
        <v>0</v>
      </c>
      <c r="R34">
        <v>0</v>
      </c>
      <c r="S34">
        <v>0</v>
      </c>
      <c r="T34">
        <v>0</v>
      </c>
      <c r="U34" s="114">
        <f t="shared" si="2"/>
        <v>200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200</v>
      </c>
      <c r="E35">
        <f>BAWANA!AQ35</f>
        <v>0</v>
      </c>
      <c r="F35">
        <f t="shared" si="4"/>
        <v>808</v>
      </c>
      <c r="G35">
        <f t="shared" si="5"/>
        <v>200</v>
      </c>
      <c r="H35" s="112"/>
      <c r="I35">
        <f>BRPL_EOD!AM35+BRPL_EOD!AN35</f>
        <v>200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200</v>
      </c>
      <c r="O35" s="112">
        <f t="shared" si="1"/>
        <v>0</v>
      </c>
      <c r="P35">
        <v>200</v>
      </c>
      <c r="Q35">
        <v>0</v>
      </c>
      <c r="R35">
        <v>0</v>
      </c>
      <c r="S35">
        <v>0</v>
      </c>
      <c r="T35">
        <v>0</v>
      </c>
      <c r="U35" s="114">
        <f t="shared" si="2"/>
        <v>200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200</v>
      </c>
      <c r="E36">
        <f>BAWANA!AQ36</f>
        <v>0</v>
      </c>
      <c r="F36">
        <f t="shared" si="4"/>
        <v>808</v>
      </c>
      <c r="G36">
        <f t="shared" si="5"/>
        <v>200</v>
      </c>
      <c r="H36" s="112"/>
      <c r="I36">
        <f>BRPL_EOD!AM36+BRPL_EOD!AN36</f>
        <v>200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200</v>
      </c>
      <c r="O36" s="112">
        <f t="shared" si="1"/>
        <v>0</v>
      </c>
      <c r="P36">
        <v>200</v>
      </c>
      <c r="Q36">
        <v>0</v>
      </c>
      <c r="R36">
        <v>0</v>
      </c>
      <c r="S36">
        <v>0</v>
      </c>
      <c r="T36">
        <v>0</v>
      </c>
      <c r="U36" s="114">
        <f t="shared" si="2"/>
        <v>200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150</v>
      </c>
      <c r="E37">
        <f>BAWANA!AQ37</f>
        <v>0</v>
      </c>
      <c r="F37">
        <f t="shared" si="4"/>
        <v>808</v>
      </c>
      <c r="G37">
        <f t="shared" si="5"/>
        <v>150</v>
      </c>
      <c r="H37" s="112"/>
      <c r="I37">
        <f>BRPL_EOD!AM37+BRPL_EOD!AN37</f>
        <v>150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150</v>
      </c>
      <c r="O37" s="112">
        <f t="shared" si="1"/>
        <v>0</v>
      </c>
      <c r="P37">
        <v>150</v>
      </c>
      <c r="Q37">
        <v>0</v>
      </c>
      <c r="R37">
        <v>0</v>
      </c>
      <c r="S37">
        <v>0</v>
      </c>
      <c r="T37">
        <v>0</v>
      </c>
      <c r="U37" s="114">
        <f t="shared" si="2"/>
        <v>150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150</v>
      </c>
      <c r="E38">
        <f>BAWANA!AQ38</f>
        <v>0</v>
      </c>
      <c r="F38">
        <f t="shared" si="4"/>
        <v>808</v>
      </c>
      <c r="G38">
        <f t="shared" si="5"/>
        <v>150</v>
      </c>
      <c r="H38" s="112"/>
      <c r="I38">
        <f>BRPL_EOD!AM38+BRPL_EOD!AN38</f>
        <v>150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150</v>
      </c>
      <c r="O38" s="112">
        <f t="shared" si="1"/>
        <v>0</v>
      </c>
      <c r="P38">
        <v>150</v>
      </c>
      <c r="Q38">
        <v>0</v>
      </c>
      <c r="R38">
        <v>0</v>
      </c>
      <c r="S38">
        <v>0</v>
      </c>
      <c r="T38">
        <v>0</v>
      </c>
      <c r="U38" s="114">
        <f t="shared" si="2"/>
        <v>150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150</v>
      </c>
      <c r="E39">
        <f>BAWANA!AQ39</f>
        <v>0</v>
      </c>
      <c r="F39">
        <f t="shared" si="4"/>
        <v>808</v>
      </c>
      <c r="G39">
        <f t="shared" si="5"/>
        <v>150</v>
      </c>
      <c r="H39" s="112"/>
      <c r="I39">
        <f>BRPL_EOD!AM39+BRPL_EOD!AN39</f>
        <v>150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150</v>
      </c>
      <c r="O39" s="112">
        <f t="shared" si="1"/>
        <v>0</v>
      </c>
      <c r="P39">
        <v>150</v>
      </c>
      <c r="Q39">
        <v>0</v>
      </c>
      <c r="R39">
        <v>0</v>
      </c>
      <c r="S39">
        <v>0</v>
      </c>
      <c r="T39">
        <v>0</v>
      </c>
      <c r="U39" s="114">
        <f t="shared" si="2"/>
        <v>150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150</v>
      </c>
      <c r="E40">
        <f>BAWANA!AQ40</f>
        <v>0</v>
      </c>
      <c r="F40">
        <f t="shared" si="4"/>
        <v>808</v>
      </c>
      <c r="G40">
        <f t="shared" si="5"/>
        <v>150</v>
      </c>
      <c r="H40" s="112"/>
      <c r="I40">
        <f>BRPL_EOD!AM40+BRPL_EOD!AN40</f>
        <v>150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150</v>
      </c>
      <c r="O40" s="112">
        <f t="shared" si="1"/>
        <v>0</v>
      </c>
      <c r="P40">
        <v>150</v>
      </c>
      <c r="Q40">
        <v>0</v>
      </c>
      <c r="R40">
        <v>0</v>
      </c>
      <c r="S40">
        <v>0</v>
      </c>
      <c r="T40">
        <v>0</v>
      </c>
      <c r="U40" s="114">
        <f t="shared" si="2"/>
        <v>150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150</v>
      </c>
      <c r="E41">
        <f>BAWANA!AQ41</f>
        <v>0</v>
      </c>
      <c r="F41">
        <f t="shared" si="4"/>
        <v>808</v>
      </c>
      <c r="G41">
        <f t="shared" si="5"/>
        <v>150</v>
      </c>
      <c r="H41" s="112"/>
      <c r="I41">
        <f>BRPL_EOD!AM41+BRPL_EOD!AN41</f>
        <v>150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150</v>
      </c>
      <c r="O41" s="112">
        <f t="shared" si="1"/>
        <v>0</v>
      </c>
      <c r="P41">
        <v>150</v>
      </c>
      <c r="Q41">
        <v>0</v>
      </c>
      <c r="R41">
        <v>0</v>
      </c>
      <c r="S41">
        <v>0</v>
      </c>
      <c r="T41">
        <v>0</v>
      </c>
      <c r="U41" s="114">
        <f t="shared" si="2"/>
        <v>150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150</v>
      </c>
      <c r="E42">
        <f>BAWANA!AQ42</f>
        <v>0</v>
      </c>
      <c r="F42">
        <f t="shared" si="4"/>
        <v>808</v>
      </c>
      <c r="G42">
        <f t="shared" si="5"/>
        <v>150</v>
      </c>
      <c r="H42" s="112"/>
      <c r="I42">
        <f>BRPL_EOD!AM42+BRPL_EOD!AN42</f>
        <v>150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150</v>
      </c>
      <c r="O42" s="112">
        <f t="shared" si="1"/>
        <v>0</v>
      </c>
      <c r="P42">
        <v>150</v>
      </c>
      <c r="Q42">
        <v>0</v>
      </c>
      <c r="R42">
        <v>0</v>
      </c>
      <c r="S42">
        <v>0</v>
      </c>
      <c r="T42">
        <v>0</v>
      </c>
      <c r="U42" s="114">
        <f t="shared" si="2"/>
        <v>150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150</v>
      </c>
      <c r="E43">
        <f>BAWANA!AQ43</f>
        <v>0</v>
      </c>
      <c r="F43">
        <f t="shared" si="4"/>
        <v>808</v>
      </c>
      <c r="G43">
        <f t="shared" si="5"/>
        <v>150</v>
      </c>
      <c r="H43" s="112"/>
      <c r="I43">
        <f>BRPL_EOD!AM43+BRPL_EOD!AN43</f>
        <v>150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150</v>
      </c>
      <c r="O43" s="112">
        <f t="shared" si="1"/>
        <v>0</v>
      </c>
      <c r="P43">
        <v>150</v>
      </c>
      <c r="Q43">
        <v>0</v>
      </c>
      <c r="R43">
        <v>0</v>
      </c>
      <c r="S43">
        <v>0</v>
      </c>
      <c r="T43">
        <v>0</v>
      </c>
      <c r="U43" s="114">
        <f t="shared" si="2"/>
        <v>150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150</v>
      </c>
      <c r="E44">
        <f>BAWANA!AQ44</f>
        <v>0</v>
      </c>
      <c r="F44">
        <f t="shared" si="4"/>
        <v>808</v>
      </c>
      <c r="G44">
        <f t="shared" si="5"/>
        <v>150</v>
      </c>
      <c r="H44" s="112"/>
      <c r="I44">
        <f>BRPL_EOD!AM44+BRPL_EOD!AN44</f>
        <v>150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150</v>
      </c>
      <c r="O44" s="112">
        <f t="shared" si="1"/>
        <v>0</v>
      </c>
      <c r="P44">
        <v>150</v>
      </c>
      <c r="Q44">
        <v>0</v>
      </c>
      <c r="R44">
        <v>0</v>
      </c>
      <c r="S44">
        <v>0</v>
      </c>
      <c r="T44">
        <v>0</v>
      </c>
      <c r="U44" s="114">
        <f t="shared" si="2"/>
        <v>150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150</v>
      </c>
      <c r="E45">
        <f>BAWANA!AQ45</f>
        <v>0</v>
      </c>
      <c r="F45">
        <f t="shared" si="4"/>
        <v>808</v>
      </c>
      <c r="G45">
        <f t="shared" si="5"/>
        <v>150</v>
      </c>
      <c r="H45" s="112"/>
      <c r="I45">
        <f>BRPL_EOD!AM45+BRPL_EOD!AN45</f>
        <v>150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150</v>
      </c>
      <c r="O45" s="112">
        <f t="shared" si="1"/>
        <v>0</v>
      </c>
      <c r="P45">
        <v>150</v>
      </c>
      <c r="Q45">
        <v>0</v>
      </c>
      <c r="R45">
        <v>0</v>
      </c>
      <c r="S45">
        <v>0</v>
      </c>
      <c r="T45">
        <v>0</v>
      </c>
      <c r="U45" s="114">
        <f t="shared" si="2"/>
        <v>150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150</v>
      </c>
      <c r="E46">
        <f>BAWANA!AQ46</f>
        <v>0</v>
      </c>
      <c r="F46">
        <f t="shared" si="4"/>
        <v>808</v>
      </c>
      <c r="G46">
        <f t="shared" si="5"/>
        <v>150</v>
      </c>
      <c r="H46" s="112"/>
      <c r="I46">
        <f>BRPL_EOD!AM46+BRPL_EOD!AN46</f>
        <v>150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150</v>
      </c>
      <c r="O46" s="112">
        <f t="shared" si="1"/>
        <v>0</v>
      </c>
      <c r="P46">
        <v>150</v>
      </c>
      <c r="Q46">
        <v>0</v>
      </c>
      <c r="R46">
        <v>0</v>
      </c>
      <c r="S46">
        <v>0</v>
      </c>
      <c r="T46">
        <v>0</v>
      </c>
      <c r="U46" s="114">
        <f t="shared" si="2"/>
        <v>150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150</v>
      </c>
      <c r="E47">
        <f>BAWANA!AQ47</f>
        <v>0</v>
      </c>
      <c r="F47">
        <f t="shared" si="4"/>
        <v>808</v>
      </c>
      <c r="G47">
        <f t="shared" si="5"/>
        <v>150</v>
      </c>
      <c r="H47" s="112"/>
      <c r="I47">
        <f>BRPL_EOD!AM47+BRPL_EOD!AN47</f>
        <v>150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150</v>
      </c>
      <c r="O47" s="112">
        <f t="shared" si="1"/>
        <v>0</v>
      </c>
      <c r="P47">
        <v>150</v>
      </c>
      <c r="Q47">
        <v>0</v>
      </c>
      <c r="R47">
        <v>0</v>
      </c>
      <c r="S47">
        <v>0</v>
      </c>
      <c r="T47">
        <v>0</v>
      </c>
      <c r="U47" s="114">
        <f t="shared" si="2"/>
        <v>150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150</v>
      </c>
      <c r="E48">
        <f>BAWANA!AQ48</f>
        <v>0</v>
      </c>
      <c r="F48">
        <f t="shared" si="4"/>
        <v>808</v>
      </c>
      <c r="G48">
        <f t="shared" si="5"/>
        <v>150</v>
      </c>
      <c r="H48" s="112"/>
      <c r="I48">
        <f>BRPL_EOD!AM48+BRPL_EOD!AN48</f>
        <v>150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150</v>
      </c>
      <c r="O48" s="112">
        <f t="shared" si="1"/>
        <v>0</v>
      </c>
      <c r="P48">
        <v>150</v>
      </c>
      <c r="Q48">
        <v>0</v>
      </c>
      <c r="R48">
        <v>0</v>
      </c>
      <c r="S48">
        <v>0</v>
      </c>
      <c r="T48">
        <v>0</v>
      </c>
      <c r="U48" s="114">
        <f t="shared" si="2"/>
        <v>150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150</v>
      </c>
      <c r="E49">
        <f>BAWANA!AQ49</f>
        <v>0</v>
      </c>
      <c r="F49">
        <f t="shared" si="4"/>
        <v>808</v>
      </c>
      <c r="G49">
        <f t="shared" si="5"/>
        <v>150</v>
      </c>
      <c r="H49" s="112"/>
      <c r="I49">
        <f>BRPL_EOD!AM49+BRPL_EOD!AN49</f>
        <v>150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150</v>
      </c>
      <c r="O49" s="112">
        <f t="shared" si="1"/>
        <v>0</v>
      </c>
      <c r="P49">
        <v>150</v>
      </c>
      <c r="Q49">
        <v>0</v>
      </c>
      <c r="R49">
        <v>0</v>
      </c>
      <c r="S49">
        <v>0</v>
      </c>
      <c r="T49">
        <v>0</v>
      </c>
      <c r="U49" s="114">
        <f t="shared" si="2"/>
        <v>150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150</v>
      </c>
      <c r="E50">
        <f>BAWANA!AQ50</f>
        <v>0</v>
      </c>
      <c r="F50">
        <f t="shared" si="4"/>
        <v>808</v>
      </c>
      <c r="G50">
        <f t="shared" si="5"/>
        <v>150</v>
      </c>
      <c r="H50" s="112"/>
      <c r="I50">
        <f>BRPL_EOD!AM50+BRPL_EOD!AN50</f>
        <v>150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150</v>
      </c>
      <c r="O50" s="112">
        <f t="shared" si="1"/>
        <v>0</v>
      </c>
      <c r="P50">
        <v>150</v>
      </c>
      <c r="Q50">
        <v>0</v>
      </c>
      <c r="R50">
        <v>0</v>
      </c>
      <c r="S50">
        <v>0</v>
      </c>
      <c r="T50">
        <v>0</v>
      </c>
      <c r="U50" s="114">
        <f t="shared" si="2"/>
        <v>150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150</v>
      </c>
      <c r="E51">
        <f>BAWANA!AQ51</f>
        <v>0</v>
      </c>
      <c r="F51">
        <f t="shared" si="4"/>
        <v>792</v>
      </c>
      <c r="G51">
        <f t="shared" si="5"/>
        <v>150</v>
      </c>
      <c r="H51" s="112"/>
      <c r="I51">
        <f>BRPL_EOD!AM51+BRPL_EOD!AN51</f>
        <v>150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150</v>
      </c>
      <c r="O51" s="112">
        <f t="shared" si="1"/>
        <v>0</v>
      </c>
      <c r="P51">
        <v>150</v>
      </c>
      <c r="Q51">
        <v>0</v>
      </c>
      <c r="R51">
        <v>0</v>
      </c>
      <c r="S51">
        <v>0</v>
      </c>
      <c r="T51">
        <v>0</v>
      </c>
      <c r="U51" s="114">
        <f t="shared" si="2"/>
        <v>150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150</v>
      </c>
      <c r="E52">
        <f>BAWANA!AQ52</f>
        <v>0</v>
      </c>
      <c r="F52">
        <f t="shared" si="4"/>
        <v>792</v>
      </c>
      <c r="G52">
        <f t="shared" si="5"/>
        <v>150</v>
      </c>
      <c r="H52" s="112"/>
      <c r="I52">
        <f>BRPL_EOD!AM52+BRPL_EOD!AN52</f>
        <v>150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150</v>
      </c>
      <c r="O52" s="112">
        <f t="shared" si="1"/>
        <v>0</v>
      </c>
      <c r="P52">
        <v>150</v>
      </c>
      <c r="Q52">
        <v>0</v>
      </c>
      <c r="R52">
        <v>0</v>
      </c>
      <c r="S52">
        <v>0</v>
      </c>
      <c r="T52">
        <v>0</v>
      </c>
      <c r="U52" s="114">
        <f t="shared" si="2"/>
        <v>150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150</v>
      </c>
      <c r="E53">
        <f>BAWANA!AQ53</f>
        <v>0</v>
      </c>
      <c r="F53">
        <f t="shared" si="4"/>
        <v>792</v>
      </c>
      <c r="G53">
        <f t="shared" si="5"/>
        <v>150</v>
      </c>
      <c r="H53" s="112"/>
      <c r="I53">
        <f>BRPL_EOD!AM53+BRPL_EOD!AN53</f>
        <v>150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150</v>
      </c>
      <c r="O53" s="112">
        <f t="shared" si="1"/>
        <v>0</v>
      </c>
      <c r="P53">
        <v>150</v>
      </c>
      <c r="Q53">
        <v>0</v>
      </c>
      <c r="R53">
        <v>0</v>
      </c>
      <c r="S53">
        <v>0</v>
      </c>
      <c r="T53">
        <v>0</v>
      </c>
      <c r="U53" s="114">
        <f t="shared" si="2"/>
        <v>150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150</v>
      </c>
      <c r="E54">
        <f>BAWANA!AQ54</f>
        <v>0</v>
      </c>
      <c r="F54">
        <f t="shared" si="4"/>
        <v>792</v>
      </c>
      <c r="G54">
        <f t="shared" si="5"/>
        <v>150</v>
      </c>
      <c r="H54" s="112"/>
      <c r="I54">
        <f>BRPL_EOD!AM54+BRPL_EOD!AN54</f>
        <v>150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150</v>
      </c>
      <c r="O54" s="112">
        <f t="shared" si="1"/>
        <v>0</v>
      </c>
      <c r="P54">
        <v>150</v>
      </c>
      <c r="Q54">
        <v>0</v>
      </c>
      <c r="R54">
        <v>0</v>
      </c>
      <c r="S54">
        <v>0</v>
      </c>
      <c r="T54">
        <v>0</v>
      </c>
      <c r="U54" s="114">
        <f t="shared" si="2"/>
        <v>150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150</v>
      </c>
      <c r="E55">
        <f>BAWANA!AQ55</f>
        <v>0</v>
      </c>
      <c r="F55">
        <f t="shared" si="4"/>
        <v>792</v>
      </c>
      <c r="G55">
        <f t="shared" si="5"/>
        <v>150</v>
      </c>
      <c r="H55" s="112"/>
      <c r="I55">
        <f>BRPL_EOD!AM55+BRPL_EOD!AN55</f>
        <v>150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150</v>
      </c>
      <c r="O55" s="112">
        <f t="shared" si="1"/>
        <v>0</v>
      </c>
      <c r="P55">
        <v>150</v>
      </c>
      <c r="Q55">
        <v>0</v>
      </c>
      <c r="R55">
        <v>0</v>
      </c>
      <c r="S55">
        <v>0</v>
      </c>
      <c r="T55">
        <v>0</v>
      </c>
      <c r="U55" s="114">
        <f t="shared" si="2"/>
        <v>150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150</v>
      </c>
      <c r="E56">
        <f>BAWANA!AQ56</f>
        <v>0</v>
      </c>
      <c r="F56">
        <f t="shared" si="4"/>
        <v>792</v>
      </c>
      <c r="G56">
        <f t="shared" si="5"/>
        <v>150</v>
      </c>
      <c r="H56" s="112"/>
      <c r="I56">
        <f>BRPL_EOD!AM56+BRPL_EOD!AN56</f>
        <v>150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150</v>
      </c>
      <c r="O56" s="112">
        <f t="shared" si="1"/>
        <v>0</v>
      </c>
      <c r="P56">
        <v>150</v>
      </c>
      <c r="Q56">
        <v>0</v>
      </c>
      <c r="R56">
        <v>0</v>
      </c>
      <c r="S56">
        <v>0</v>
      </c>
      <c r="T56">
        <v>0</v>
      </c>
      <c r="U56" s="114">
        <f t="shared" si="2"/>
        <v>150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150</v>
      </c>
      <c r="E57">
        <f>BAWANA!AQ57</f>
        <v>0</v>
      </c>
      <c r="F57">
        <f t="shared" si="4"/>
        <v>792</v>
      </c>
      <c r="G57">
        <f t="shared" si="5"/>
        <v>150</v>
      </c>
      <c r="H57" s="112"/>
      <c r="I57">
        <f>BRPL_EOD!AM57+BRPL_EOD!AN57</f>
        <v>150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150</v>
      </c>
      <c r="O57" s="112">
        <f t="shared" si="1"/>
        <v>0</v>
      </c>
      <c r="P57">
        <v>150</v>
      </c>
      <c r="Q57">
        <v>0</v>
      </c>
      <c r="R57">
        <v>0</v>
      </c>
      <c r="S57">
        <v>0</v>
      </c>
      <c r="T57">
        <v>0</v>
      </c>
      <c r="U57" s="114">
        <f t="shared" si="2"/>
        <v>150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792</v>
      </c>
      <c r="G58">
        <f t="shared" si="5"/>
        <v>150</v>
      </c>
      <c r="H58" s="112"/>
      <c r="I58">
        <f>BRPL_EOD!AM58+BRPL_EOD!AN58</f>
        <v>150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150</v>
      </c>
      <c r="O58" s="112">
        <f t="shared" si="1"/>
        <v>0</v>
      </c>
      <c r="P58">
        <v>150</v>
      </c>
      <c r="Q58">
        <v>0</v>
      </c>
      <c r="R58">
        <v>0</v>
      </c>
      <c r="S58">
        <v>0</v>
      </c>
      <c r="T58">
        <v>0</v>
      </c>
      <c r="U58" s="114">
        <f t="shared" si="2"/>
        <v>150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792</v>
      </c>
      <c r="G59">
        <f t="shared" si="5"/>
        <v>150</v>
      </c>
      <c r="H59" s="112"/>
      <c r="I59">
        <f>BRPL_EOD!AM59+BRPL_EOD!AN59</f>
        <v>150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150</v>
      </c>
      <c r="O59" s="112">
        <f t="shared" si="1"/>
        <v>0</v>
      </c>
      <c r="P59">
        <v>150</v>
      </c>
      <c r="Q59">
        <v>0</v>
      </c>
      <c r="R59">
        <v>0</v>
      </c>
      <c r="S59">
        <v>0</v>
      </c>
      <c r="T59">
        <v>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150</v>
      </c>
      <c r="E60">
        <f>BAWANA!AQ60</f>
        <v>0</v>
      </c>
      <c r="F60">
        <f t="shared" si="4"/>
        <v>792</v>
      </c>
      <c r="G60">
        <f t="shared" si="5"/>
        <v>150</v>
      </c>
      <c r="H60" s="112"/>
      <c r="I60">
        <f>BRPL_EOD!AM60+BRPL_EOD!AN60</f>
        <v>150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150</v>
      </c>
      <c r="O60" s="112">
        <f t="shared" si="1"/>
        <v>0</v>
      </c>
      <c r="P60">
        <v>150</v>
      </c>
      <c r="Q60">
        <v>0</v>
      </c>
      <c r="R60">
        <v>0</v>
      </c>
      <c r="S60">
        <v>0</v>
      </c>
      <c r="T60">
        <v>0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150</v>
      </c>
      <c r="E61">
        <f>BAWANA!AQ61</f>
        <v>0</v>
      </c>
      <c r="F61">
        <f t="shared" si="4"/>
        <v>792</v>
      </c>
      <c r="G61">
        <f t="shared" si="5"/>
        <v>150</v>
      </c>
      <c r="H61" s="112"/>
      <c r="I61">
        <f>BRPL_EOD!AM61+BRPL_EOD!AN61</f>
        <v>150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150</v>
      </c>
      <c r="O61" s="112">
        <f t="shared" si="1"/>
        <v>0</v>
      </c>
      <c r="P61">
        <v>150</v>
      </c>
      <c r="Q61">
        <v>0</v>
      </c>
      <c r="R61">
        <v>0</v>
      </c>
      <c r="S61">
        <v>0</v>
      </c>
      <c r="T61">
        <v>0</v>
      </c>
      <c r="U61" s="114">
        <f t="shared" si="2"/>
        <v>150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150</v>
      </c>
      <c r="E62">
        <f>BAWANA!AQ62</f>
        <v>0</v>
      </c>
      <c r="F62">
        <f t="shared" si="4"/>
        <v>792</v>
      </c>
      <c r="G62">
        <f t="shared" si="5"/>
        <v>150</v>
      </c>
      <c r="H62" s="112"/>
      <c r="I62">
        <f>BRPL_EOD!AM62+BRPL_EOD!AN62</f>
        <v>150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150</v>
      </c>
      <c r="O62" s="112">
        <f t="shared" si="1"/>
        <v>0</v>
      </c>
      <c r="P62">
        <v>150</v>
      </c>
      <c r="Q62">
        <v>0</v>
      </c>
      <c r="R62">
        <v>0</v>
      </c>
      <c r="S62">
        <v>0</v>
      </c>
      <c r="T62">
        <v>0</v>
      </c>
      <c r="U62" s="114">
        <f t="shared" si="2"/>
        <v>150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150</v>
      </c>
      <c r="E63">
        <f>BAWANA!AQ63</f>
        <v>0</v>
      </c>
      <c r="F63">
        <f t="shared" si="4"/>
        <v>792</v>
      </c>
      <c r="G63">
        <f t="shared" si="5"/>
        <v>150</v>
      </c>
      <c r="H63" s="112"/>
      <c r="I63">
        <f>BRPL_EOD!AM63+BRPL_EOD!AN63</f>
        <v>150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150</v>
      </c>
      <c r="O63" s="112">
        <f t="shared" si="1"/>
        <v>0</v>
      </c>
      <c r="P63">
        <v>150</v>
      </c>
      <c r="Q63">
        <v>0</v>
      </c>
      <c r="R63">
        <v>0</v>
      </c>
      <c r="S63">
        <v>0</v>
      </c>
      <c r="T63">
        <v>0</v>
      </c>
      <c r="U63" s="114">
        <f t="shared" si="2"/>
        <v>150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150</v>
      </c>
      <c r="E64">
        <f>BAWANA!AQ64</f>
        <v>0</v>
      </c>
      <c r="F64">
        <f t="shared" si="4"/>
        <v>792</v>
      </c>
      <c r="G64">
        <f t="shared" si="5"/>
        <v>150</v>
      </c>
      <c r="H64" s="112"/>
      <c r="I64">
        <f>BRPL_EOD!AM64+BRPL_EOD!AN64</f>
        <v>150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150</v>
      </c>
      <c r="O64" s="112">
        <f t="shared" si="1"/>
        <v>0</v>
      </c>
      <c r="P64">
        <v>150</v>
      </c>
      <c r="Q64">
        <v>0</v>
      </c>
      <c r="R64">
        <v>0</v>
      </c>
      <c r="S64">
        <v>0</v>
      </c>
      <c r="T64">
        <v>0</v>
      </c>
      <c r="U64" s="114">
        <f t="shared" si="2"/>
        <v>150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150</v>
      </c>
      <c r="E65">
        <f>BAWANA!AQ65</f>
        <v>0</v>
      </c>
      <c r="F65">
        <f t="shared" si="4"/>
        <v>792</v>
      </c>
      <c r="G65">
        <f t="shared" si="5"/>
        <v>150</v>
      </c>
      <c r="H65" s="112"/>
      <c r="I65">
        <f>BRPL_EOD!AM65+BRPL_EOD!AN65</f>
        <v>150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150</v>
      </c>
      <c r="O65" s="112">
        <f t="shared" si="1"/>
        <v>0</v>
      </c>
      <c r="P65">
        <v>150</v>
      </c>
      <c r="Q65">
        <v>0</v>
      </c>
      <c r="R65">
        <v>0</v>
      </c>
      <c r="S65">
        <v>0</v>
      </c>
      <c r="T65">
        <v>0</v>
      </c>
      <c r="U65" s="114">
        <f t="shared" si="2"/>
        <v>150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150</v>
      </c>
      <c r="E66">
        <f>BAWANA!AQ66</f>
        <v>0</v>
      </c>
      <c r="F66">
        <f t="shared" si="4"/>
        <v>792</v>
      </c>
      <c r="G66">
        <f t="shared" si="5"/>
        <v>150</v>
      </c>
      <c r="H66" s="112"/>
      <c r="I66">
        <f>BRPL_EOD!AM66+BRPL_EOD!AN66</f>
        <v>150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150</v>
      </c>
      <c r="O66" s="112">
        <f t="shared" si="1"/>
        <v>0</v>
      </c>
      <c r="P66">
        <v>150</v>
      </c>
      <c r="Q66">
        <v>0</v>
      </c>
      <c r="R66">
        <v>0</v>
      </c>
      <c r="S66">
        <v>0</v>
      </c>
      <c r="T66">
        <v>0</v>
      </c>
      <c r="U66" s="114">
        <f t="shared" si="2"/>
        <v>150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150</v>
      </c>
      <c r="E67">
        <f>BAWANA!AQ67</f>
        <v>0</v>
      </c>
      <c r="F67">
        <f t="shared" si="4"/>
        <v>792</v>
      </c>
      <c r="G67">
        <f t="shared" si="5"/>
        <v>150</v>
      </c>
      <c r="H67" s="112"/>
      <c r="I67">
        <f>BRPL_EOD!AM67+BRPL_EOD!AN67</f>
        <v>150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150</v>
      </c>
      <c r="O67" s="112">
        <f t="shared" ref="O67:O98" si="8">G67-N67</f>
        <v>0</v>
      </c>
      <c r="P67">
        <v>150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150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200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200</v>
      </c>
      <c r="H68" s="112"/>
      <c r="I68">
        <f>BRPL_EOD!AM68+BRPL_EOD!AN68</f>
        <v>200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200</v>
      </c>
      <c r="O68" s="112">
        <f t="shared" si="8"/>
        <v>0</v>
      </c>
      <c r="P68">
        <v>200</v>
      </c>
      <c r="Q68">
        <v>0</v>
      </c>
      <c r="R68">
        <v>0</v>
      </c>
      <c r="S68">
        <v>0</v>
      </c>
      <c r="T68">
        <v>0</v>
      </c>
      <c r="U68" s="114">
        <f t="shared" si="9"/>
        <v>200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250</v>
      </c>
      <c r="E69">
        <f>BAWANA!AQ69</f>
        <v>0</v>
      </c>
      <c r="F69">
        <f t="shared" si="11"/>
        <v>792</v>
      </c>
      <c r="G69">
        <f t="shared" si="12"/>
        <v>250</v>
      </c>
      <c r="H69" s="112"/>
      <c r="I69">
        <f>BRPL_EOD!AM69+BRPL_EOD!AN69</f>
        <v>250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250</v>
      </c>
      <c r="O69" s="112">
        <f t="shared" si="8"/>
        <v>0</v>
      </c>
      <c r="P69">
        <v>250</v>
      </c>
      <c r="Q69">
        <v>0</v>
      </c>
      <c r="R69">
        <v>0</v>
      </c>
      <c r="S69">
        <v>0</v>
      </c>
      <c r="T69">
        <v>0</v>
      </c>
      <c r="U69" s="114">
        <f t="shared" si="9"/>
        <v>250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320</v>
      </c>
      <c r="E70">
        <f>BAWANA!AQ70</f>
        <v>0</v>
      </c>
      <c r="F70">
        <f t="shared" si="11"/>
        <v>792</v>
      </c>
      <c r="G70">
        <f t="shared" si="12"/>
        <v>320</v>
      </c>
      <c r="H70" s="112"/>
      <c r="I70">
        <f>BRPL_EOD!AM70+BRPL_EOD!AN70</f>
        <v>320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320</v>
      </c>
      <c r="O70" s="112">
        <f t="shared" si="8"/>
        <v>0</v>
      </c>
      <c r="P70">
        <v>320</v>
      </c>
      <c r="Q70">
        <v>0</v>
      </c>
      <c r="R70">
        <v>0</v>
      </c>
      <c r="S70">
        <v>0</v>
      </c>
      <c r="T70">
        <v>0</v>
      </c>
      <c r="U70" s="114">
        <f t="shared" si="9"/>
        <v>320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320</v>
      </c>
      <c r="E71">
        <f>BAWANA!AQ71</f>
        <v>0</v>
      </c>
      <c r="F71">
        <f t="shared" si="11"/>
        <v>792</v>
      </c>
      <c r="G71">
        <f t="shared" si="12"/>
        <v>320</v>
      </c>
      <c r="H71" s="112"/>
      <c r="I71">
        <f>BRPL_EOD!AM71+BRPL_EOD!AN71</f>
        <v>320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320</v>
      </c>
      <c r="O71" s="112">
        <f t="shared" si="8"/>
        <v>0</v>
      </c>
      <c r="P71">
        <v>320</v>
      </c>
      <c r="Q71">
        <v>0</v>
      </c>
      <c r="R71">
        <v>0</v>
      </c>
      <c r="S71">
        <v>0</v>
      </c>
      <c r="T71">
        <v>0</v>
      </c>
      <c r="U71" s="114">
        <f t="shared" si="9"/>
        <v>320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320</v>
      </c>
      <c r="E72">
        <f>BAWANA!AQ72</f>
        <v>0</v>
      </c>
      <c r="F72">
        <f t="shared" si="11"/>
        <v>792</v>
      </c>
      <c r="G72">
        <f t="shared" si="12"/>
        <v>320</v>
      </c>
      <c r="H72" s="112"/>
      <c r="I72">
        <f>BRPL_EOD!AM72+BRPL_EOD!AN72</f>
        <v>320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320</v>
      </c>
      <c r="O72" s="112">
        <f t="shared" si="8"/>
        <v>0</v>
      </c>
      <c r="P72">
        <v>320</v>
      </c>
      <c r="Q72">
        <v>0</v>
      </c>
      <c r="R72">
        <v>0</v>
      </c>
      <c r="S72">
        <v>0</v>
      </c>
      <c r="T72">
        <v>0</v>
      </c>
      <c r="U72" s="114">
        <f t="shared" si="9"/>
        <v>320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320</v>
      </c>
      <c r="E73">
        <f>BAWANA!AQ73</f>
        <v>0</v>
      </c>
      <c r="F73">
        <f t="shared" si="11"/>
        <v>792</v>
      </c>
      <c r="G73">
        <f t="shared" si="12"/>
        <v>320</v>
      </c>
      <c r="H73" s="112"/>
      <c r="I73">
        <f>BRPL_EOD!AM73+BRPL_EOD!AN73</f>
        <v>320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320</v>
      </c>
      <c r="O73" s="112">
        <f t="shared" si="8"/>
        <v>0</v>
      </c>
      <c r="P73">
        <v>320</v>
      </c>
      <c r="Q73">
        <v>0</v>
      </c>
      <c r="R73">
        <v>0</v>
      </c>
      <c r="S73">
        <v>0</v>
      </c>
      <c r="T73">
        <v>0</v>
      </c>
      <c r="U73" s="114">
        <f t="shared" si="9"/>
        <v>320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320</v>
      </c>
      <c r="E74">
        <f>BAWANA!AQ74</f>
        <v>0</v>
      </c>
      <c r="F74">
        <f t="shared" si="11"/>
        <v>792</v>
      </c>
      <c r="G74">
        <f t="shared" si="12"/>
        <v>320</v>
      </c>
      <c r="H74" s="112"/>
      <c r="I74">
        <f>BRPL_EOD!AM74+BRPL_EOD!AN74</f>
        <v>320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320</v>
      </c>
      <c r="O74" s="112">
        <f t="shared" si="8"/>
        <v>0</v>
      </c>
      <c r="P74">
        <v>320</v>
      </c>
      <c r="Q74">
        <v>0</v>
      </c>
      <c r="R74">
        <v>0</v>
      </c>
      <c r="S74">
        <v>0</v>
      </c>
      <c r="T74">
        <v>0</v>
      </c>
      <c r="U74" s="114">
        <f t="shared" si="9"/>
        <v>320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1010</v>
      </c>
      <c r="C75">
        <f>BAWANA!G75</f>
        <v>0</v>
      </c>
      <c r="D75">
        <f>BAWANA!AP75</f>
        <v>320</v>
      </c>
      <c r="E75">
        <f>BAWANA!AQ75</f>
        <v>0</v>
      </c>
      <c r="F75">
        <f t="shared" si="11"/>
        <v>808</v>
      </c>
      <c r="G75">
        <f t="shared" si="12"/>
        <v>320</v>
      </c>
      <c r="H75" s="112"/>
      <c r="I75">
        <f>BRPL_EOD!AM75+BRPL_EOD!AN75</f>
        <v>320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320</v>
      </c>
      <c r="O75" s="112">
        <f t="shared" si="8"/>
        <v>0</v>
      </c>
      <c r="P75">
        <v>320</v>
      </c>
      <c r="Q75">
        <v>0</v>
      </c>
      <c r="R75">
        <v>0</v>
      </c>
      <c r="S75">
        <v>0</v>
      </c>
      <c r="T75">
        <v>0</v>
      </c>
      <c r="U75" s="114">
        <f t="shared" si="9"/>
        <v>320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1010</v>
      </c>
      <c r="C76">
        <f>BAWANA!G76</f>
        <v>0</v>
      </c>
      <c r="D76">
        <f>BAWANA!AP76</f>
        <v>320</v>
      </c>
      <c r="E76">
        <f>BAWANA!AQ76</f>
        <v>0</v>
      </c>
      <c r="F76">
        <f t="shared" si="11"/>
        <v>808</v>
      </c>
      <c r="G76">
        <f t="shared" si="12"/>
        <v>320</v>
      </c>
      <c r="H76" s="112"/>
      <c r="I76">
        <f>BRPL_EOD!AM76+BRPL_EOD!AN76</f>
        <v>320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320</v>
      </c>
      <c r="O76" s="112">
        <f t="shared" si="8"/>
        <v>0</v>
      </c>
      <c r="P76">
        <v>320</v>
      </c>
      <c r="Q76">
        <v>0</v>
      </c>
      <c r="R76">
        <v>0</v>
      </c>
      <c r="S76">
        <v>0</v>
      </c>
      <c r="T76">
        <v>0</v>
      </c>
      <c r="U76" s="114">
        <f t="shared" si="9"/>
        <v>320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1010</v>
      </c>
      <c r="C77">
        <f>BAWANA!G77</f>
        <v>0</v>
      </c>
      <c r="D77">
        <f>BAWANA!AP77</f>
        <v>320</v>
      </c>
      <c r="E77">
        <f>BAWANA!AQ77</f>
        <v>0</v>
      </c>
      <c r="F77">
        <f t="shared" si="11"/>
        <v>808</v>
      </c>
      <c r="G77">
        <f t="shared" si="12"/>
        <v>320</v>
      </c>
      <c r="H77" s="112"/>
      <c r="I77">
        <f>BRPL_EOD!AM77+BRPL_EOD!AN77</f>
        <v>320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320</v>
      </c>
      <c r="O77" s="112">
        <f t="shared" si="8"/>
        <v>0</v>
      </c>
      <c r="P77">
        <v>320</v>
      </c>
      <c r="Q77">
        <v>0</v>
      </c>
      <c r="R77">
        <v>0</v>
      </c>
      <c r="S77">
        <v>0</v>
      </c>
      <c r="T77">
        <v>0</v>
      </c>
      <c r="U77" s="114">
        <f t="shared" si="9"/>
        <v>320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1010</v>
      </c>
      <c r="C78">
        <f>BAWANA!G78</f>
        <v>0</v>
      </c>
      <c r="D78">
        <f>BAWANA!AP78</f>
        <v>320</v>
      </c>
      <c r="E78">
        <f>BAWANA!AQ78</f>
        <v>0</v>
      </c>
      <c r="F78">
        <f t="shared" si="11"/>
        <v>808</v>
      </c>
      <c r="G78">
        <f t="shared" si="12"/>
        <v>320</v>
      </c>
      <c r="H78" s="112"/>
      <c r="I78">
        <f>BRPL_EOD!AM78+BRPL_EOD!AN78</f>
        <v>320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320</v>
      </c>
      <c r="O78" s="112">
        <f t="shared" si="8"/>
        <v>0</v>
      </c>
      <c r="P78">
        <v>320</v>
      </c>
      <c r="Q78">
        <v>0</v>
      </c>
      <c r="R78">
        <v>0</v>
      </c>
      <c r="S78">
        <v>0</v>
      </c>
      <c r="T78">
        <v>0</v>
      </c>
      <c r="U78" s="114">
        <f t="shared" si="9"/>
        <v>320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1010</v>
      </c>
      <c r="C79">
        <f>BAWANA!G79</f>
        <v>0</v>
      </c>
      <c r="D79">
        <f>BAWANA!AP79</f>
        <v>320</v>
      </c>
      <c r="E79">
        <f>BAWANA!AQ79</f>
        <v>0</v>
      </c>
      <c r="F79">
        <f t="shared" si="11"/>
        <v>808</v>
      </c>
      <c r="G79">
        <f t="shared" si="12"/>
        <v>320</v>
      </c>
      <c r="H79" s="112"/>
      <c r="I79">
        <f>BRPL_EOD!AM79+BRPL_EOD!AN79</f>
        <v>320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320</v>
      </c>
      <c r="O79" s="112">
        <f t="shared" si="8"/>
        <v>0</v>
      </c>
      <c r="P79">
        <v>320</v>
      </c>
      <c r="Q79">
        <v>0</v>
      </c>
      <c r="R79">
        <v>0</v>
      </c>
      <c r="S79">
        <v>0</v>
      </c>
      <c r="T79">
        <v>0</v>
      </c>
      <c r="U79" s="114">
        <f t="shared" si="9"/>
        <v>320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1010</v>
      </c>
      <c r="C80">
        <f>BAWANA!G80</f>
        <v>0</v>
      </c>
      <c r="D80">
        <f>BAWANA!AP80</f>
        <v>320</v>
      </c>
      <c r="E80">
        <f>BAWANA!AQ80</f>
        <v>0</v>
      </c>
      <c r="F80">
        <f t="shared" si="11"/>
        <v>808</v>
      </c>
      <c r="G80">
        <f t="shared" si="12"/>
        <v>320</v>
      </c>
      <c r="H80" s="112"/>
      <c r="I80">
        <f>BRPL_EOD!AM80+BRPL_EOD!AN80</f>
        <v>320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320</v>
      </c>
      <c r="O80" s="112">
        <f t="shared" si="8"/>
        <v>0</v>
      </c>
      <c r="P80">
        <v>320</v>
      </c>
      <c r="Q80">
        <v>0</v>
      </c>
      <c r="R80">
        <v>0</v>
      </c>
      <c r="S80">
        <v>0</v>
      </c>
      <c r="T80">
        <v>0</v>
      </c>
      <c r="U80" s="114">
        <f t="shared" si="9"/>
        <v>320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1010</v>
      </c>
      <c r="C81">
        <f>BAWANA!G81</f>
        <v>0</v>
      </c>
      <c r="D81">
        <f>BAWANA!AP81</f>
        <v>320</v>
      </c>
      <c r="E81">
        <f>BAWANA!AQ81</f>
        <v>0</v>
      </c>
      <c r="F81">
        <f t="shared" si="11"/>
        <v>808</v>
      </c>
      <c r="G81">
        <f t="shared" si="12"/>
        <v>320</v>
      </c>
      <c r="H81" s="112"/>
      <c r="I81">
        <f>BRPL_EOD!AM81+BRPL_EOD!AN81</f>
        <v>320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320</v>
      </c>
      <c r="O81" s="112">
        <f t="shared" si="8"/>
        <v>0</v>
      </c>
      <c r="P81">
        <v>320</v>
      </c>
      <c r="Q81">
        <v>0</v>
      </c>
      <c r="R81">
        <v>0</v>
      </c>
      <c r="S81">
        <v>0</v>
      </c>
      <c r="T81">
        <v>0</v>
      </c>
      <c r="U81" s="114">
        <f t="shared" si="9"/>
        <v>320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1010</v>
      </c>
      <c r="C82">
        <f>BAWANA!G82</f>
        <v>0</v>
      </c>
      <c r="D82">
        <f>BAWANA!AP82</f>
        <v>320</v>
      </c>
      <c r="E82">
        <f>BAWANA!AQ82</f>
        <v>0</v>
      </c>
      <c r="F82">
        <f t="shared" si="11"/>
        <v>808</v>
      </c>
      <c r="G82">
        <f t="shared" si="12"/>
        <v>320</v>
      </c>
      <c r="H82" s="112"/>
      <c r="I82">
        <f>BRPL_EOD!AM82+BRPL_EOD!AN82</f>
        <v>320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320</v>
      </c>
      <c r="O82" s="112">
        <f t="shared" si="8"/>
        <v>0</v>
      </c>
      <c r="P82">
        <v>320</v>
      </c>
      <c r="Q82">
        <v>0</v>
      </c>
      <c r="R82">
        <v>0</v>
      </c>
      <c r="S82">
        <v>0</v>
      </c>
      <c r="T82">
        <v>0</v>
      </c>
      <c r="U82" s="114">
        <f t="shared" si="9"/>
        <v>320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320</v>
      </c>
      <c r="E83">
        <f>BAWANA!AQ83</f>
        <v>0</v>
      </c>
      <c r="F83">
        <f t="shared" si="11"/>
        <v>808</v>
      </c>
      <c r="G83">
        <f t="shared" si="12"/>
        <v>320</v>
      </c>
      <c r="H83" s="112"/>
      <c r="I83">
        <f>BRPL_EOD!AM83+BRPL_EOD!AN83</f>
        <v>320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320</v>
      </c>
      <c r="O83" s="112">
        <f t="shared" si="8"/>
        <v>0</v>
      </c>
      <c r="P83">
        <v>320</v>
      </c>
      <c r="Q83">
        <v>0</v>
      </c>
      <c r="R83">
        <v>0</v>
      </c>
      <c r="S83">
        <v>0</v>
      </c>
      <c r="T83">
        <v>0</v>
      </c>
      <c r="U83" s="114">
        <f t="shared" si="9"/>
        <v>320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320</v>
      </c>
      <c r="E84">
        <f>BAWANA!AQ84</f>
        <v>0</v>
      </c>
      <c r="F84">
        <f t="shared" si="11"/>
        <v>808</v>
      </c>
      <c r="G84">
        <f t="shared" si="12"/>
        <v>320</v>
      </c>
      <c r="H84" s="112"/>
      <c r="I84">
        <f>BRPL_EOD!AM84+BRPL_EOD!AN84</f>
        <v>320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320</v>
      </c>
      <c r="O84" s="112">
        <f t="shared" si="8"/>
        <v>0</v>
      </c>
      <c r="P84">
        <v>320</v>
      </c>
      <c r="Q84">
        <v>0</v>
      </c>
      <c r="R84">
        <v>0</v>
      </c>
      <c r="S84">
        <v>0</v>
      </c>
      <c r="T84">
        <v>0</v>
      </c>
      <c r="U84" s="114">
        <f t="shared" si="9"/>
        <v>320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300</v>
      </c>
      <c r="E85">
        <f>BAWANA!AQ85</f>
        <v>0</v>
      </c>
      <c r="F85">
        <f t="shared" si="11"/>
        <v>808</v>
      </c>
      <c r="G85">
        <f t="shared" si="12"/>
        <v>300</v>
      </c>
      <c r="H85" s="112"/>
      <c r="I85">
        <f>BRPL_EOD!AM85+BRPL_EOD!AN85</f>
        <v>300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300</v>
      </c>
      <c r="O85" s="112">
        <f t="shared" si="8"/>
        <v>0</v>
      </c>
      <c r="P85">
        <v>300</v>
      </c>
      <c r="Q85">
        <v>0</v>
      </c>
      <c r="R85">
        <v>0</v>
      </c>
      <c r="S85">
        <v>0</v>
      </c>
      <c r="T85">
        <v>0</v>
      </c>
      <c r="U85" s="114">
        <f t="shared" si="9"/>
        <v>300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250</v>
      </c>
      <c r="E86">
        <f>BAWANA!AQ86</f>
        <v>0</v>
      </c>
      <c r="F86">
        <f t="shared" si="11"/>
        <v>808</v>
      </c>
      <c r="G86">
        <f t="shared" si="12"/>
        <v>250</v>
      </c>
      <c r="H86" s="112"/>
      <c r="I86">
        <f>BRPL_EOD!AM86+BRPL_EOD!AN86</f>
        <v>250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250</v>
      </c>
      <c r="O86" s="112">
        <f t="shared" si="8"/>
        <v>0</v>
      </c>
      <c r="P86">
        <v>250</v>
      </c>
      <c r="Q86">
        <v>0</v>
      </c>
      <c r="R86">
        <v>0</v>
      </c>
      <c r="S86">
        <v>0</v>
      </c>
      <c r="T86">
        <v>0</v>
      </c>
      <c r="U86" s="114">
        <f t="shared" si="9"/>
        <v>250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250</v>
      </c>
      <c r="E87">
        <f>BAWANA!AQ87</f>
        <v>0</v>
      </c>
      <c r="F87">
        <f t="shared" si="11"/>
        <v>808</v>
      </c>
      <c r="G87">
        <f t="shared" si="12"/>
        <v>250</v>
      </c>
      <c r="H87" s="112"/>
      <c r="I87">
        <f>BRPL_EOD!AM87+BRPL_EOD!AN87</f>
        <v>250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250</v>
      </c>
      <c r="O87" s="112">
        <f t="shared" si="8"/>
        <v>0</v>
      </c>
      <c r="P87">
        <v>250</v>
      </c>
      <c r="Q87">
        <v>0</v>
      </c>
      <c r="R87">
        <v>0</v>
      </c>
      <c r="S87">
        <v>0</v>
      </c>
      <c r="T87">
        <v>0</v>
      </c>
      <c r="U87" s="114">
        <f t="shared" si="9"/>
        <v>250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250</v>
      </c>
      <c r="E88">
        <f>BAWANA!AQ88</f>
        <v>0</v>
      </c>
      <c r="F88">
        <f t="shared" si="11"/>
        <v>808</v>
      </c>
      <c r="G88">
        <f t="shared" si="12"/>
        <v>250</v>
      </c>
      <c r="H88" s="112"/>
      <c r="I88">
        <f>BRPL_EOD!AM88+BRPL_EOD!AN88</f>
        <v>250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250</v>
      </c>
      <c r="O88" s="112">
        <f t="shared" si="8"/>
        <v>0</v>
      </c>
      <c r="P88">
        <v>250</v>
      </c>
      <c r="Q88">
        <v>0</v>
      </c>
      <c r="R88">
        <v>0</v>
      </c>
      <c r="S88">
        <v>0</v>
      </c>
      <c r="T88">
        <v>0</v>
      </c>
      <c r="U88" s="114">
        <f t="shared" si="9"/>
        <v>250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200</v>
      </c>
      <c r="E89">
        <f>BAWANA!AQ89</f>
        <v>0</v>
      </c>
      <c r="F89">
        <f t="shared" si="11"/>
        <v>808</v>
      </c>
      <c r="G89">
        <f t="shared" si="12"/>
        <v>200</v>
      </c>
      <c r="H89" s="112"/>
      <c r="I89">
        <f>BRPL_EOD!AM89+BRPL_EOD!AN89</f>
        <v>200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200</v>
      </c>
      <c r="O89" s="112">
        <f t="shared" si="8"/>
        <v>0</v>
      </c>
      <c r="P89">
        <v>200</v>
      </c>
      <c r="Q89">
        <v>0</v>
      </c>
      <c r="R89">
        <v>0</v>
      </c>
      <c r="S89">
        <v>0</v>
      </c>
      <c r="T89">
        <v>0</v>
      </c>
      <c r="U89" s="114">
        <f t="shared" si="9"/>
        <v>200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200</v>
      </c>
      <c r="E90">
        <f>BAWANA!AQ90</f>
        <v>0</v>
      </c>
      <c r="F90">
        <f t="shared" si="11"/>
        <v>808</v>
      </c>
      <c r="G90">
        <f t="shared" si="12"/>
        <v>200</v>
      </c>
      <c r="H90" s="112"/>
      <c r="I90">
        <f>BRPL_EOD!AM90+BRPL_EOD!AN90</f>
        <v>200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200</v>
      </c>
      <c r="O90" s="112">
        <f t="shared" si="8"/>
        <v>0</v>
      </c>
      <c r="P90">
        <v>200</v>
      </c>
      <c r="Q90">
        <v>0</v>
      </c>
      <c r="R90">
        <v>0</v>
      </c>
      <c r="S90">
        <v>0</v>
      </c>
      <c r="T90">
        <v>0</v>
      </c>
      <c r="U90" s="114">
        <f t="shared" si="9"/>
        <v>200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150</v>
      </c>
      <c r="E91">
        <f>BAWANA!AQ91</f>
        <v>0</v>
      </c>
      <c r="F91">
        <f t="shared" si="11"/>
        <v>808</v>
      </c>
      <c r="G91">
        <f t="shared" si="12"/>
        <v>150</v>
      </c>
      <c r="H91" s="112"/>
      <c r="I91">
        <f>BRPL_EOD!AM91+BRPL_EOD!AN91</f>
        <v>150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150</v>
      </c>
      <c r="O91" s="112">
        <f t="shared" si="8"/>
        <v>0</v>
      </c>
      <c r="P91">
        <v>150</v>
      </c>
      <c r="Q91">
        <v>0</v>
      </c>
      <c r="R91">
        <v>0</v>
      </c>
      <c r="S91">
        <v>0</v>
      </c>
      <c r="T91">
        <v>0</v>
      </c>
      <c r="U91" s="114">
        <f t="shared" si="9"/>
        <v>150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150</v>
      </c>
      <c r="E92">
        <f>BAWANA!AQ92</f>
        <v>0</v>
      </c>
      <c r="F92">
        <f t="shared" si="11"/>
        <v>808</v>
      </c>
      <c r="G92">
        <f t="shared" si="12"/>
        <v>150</v>
      </c>
      <c r="H92" s="112"/>
      <c r="I92">
        <f>BRPL_EOD!AM92+BRPL_EOD!AN92</f>
        <v>150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150</v>
      </c>
      <c r="O92" s="112">
        <f t="shared" si="8"/>
        <v>0</v>
      </c>
      <c r="P92">
        <v>150</v>
      </c>
      <c r="Q92">
        <v>0</v>
      </c>
      <c r="R92">
        <v>0</v>
      </c>
      <c r="S92">
        <v>0</v>
      </c>
      <c r="T92">
        <v>0</v>
      </c>
      <c r="U92" s="114">
        <f t="shared" si="9"/>
        <v>150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150</v>
      </c>
      <c r="E93">
        <f>BAWANA!AQ93</f>
        <v>0</v>
      </c>
      <c r="F93">
        <f t="shared" si="11"/>
        <v>808</v>
      </c>
      <c r="G93">
        <f t="shared" si="12"/>
        <v>150</v>
      </c>
      <c r="H93" s="112"/>
      <c r="I93">
        <f>BRPL_EOD!AM93+BRPL_EOD!AN93</f>
        <v>150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150</v>
      </c>
      <c r="O93" s="112">
        <f t="shared" si="8"/>
        <v>0</v>
      </c>
      <c r="P93">
        <v>150</v>
      </c>
      <c r="Q93">
        <v>0</v>
      </c>
      <c r="R93">
        <v>0</v>
      </c>
      <c r="S93">
        <v>0</v>
      </c>
      <c r="T93">
        <v>0</v>
      </c>
      <c r="U93" s="114">
        <f t="shared" si="9"/>
        <v>150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150</v>
      </c>
      <c r="E94">
        <f>BAWANA!AQ94</f>
        <v>0</v>
      </c>
      <c r="F94">
        <f t="shared" si="11"/>
        <v>808</v>
      </c>
      <c r="G94">
        <f t="shared" si="12"/>
        <v>150</v>
      </c>
      <c r="H94" s="112"/>
      <c r="I94">
        <f>BRPL_EOD!AM94+BRPL_EOD!AN94</f>
        <v>150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150</v>
      </c>
      <c r="O94" s="112">
        <f t="shared" si="8"/>
        <v>0</v>
      </c>
      <c r="P94">
        <v>150</v>
      </c>
      <c r="Q94">
        <v>0</v>
      </c>
      <c r="R94">
        <v>0</v>
      </c>
      <c r="S94">
        <v>0</v>
      </c>
      <c r="T94">
        <v>0</v>
      </c>
      <c r="U94" s="114">
        <f t="shared" si="9"/>
        <v>150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150</v>
      </c>
      <c r="E95">
        <f>BAWANA!AQ95</f>
        <v>0</v>
      </c>
      <c r="F95">
        <f t="shared" si="11"/>
        <v>808</v>
      </c>
      <c r="G95">
        <f t="shared" si="12"/>
        <v>150</v>
      </c>
      <c r="H95" s="112"/>
      <c r="I95">
        <f>BRPL_EOD!AM95+BRPL_EOD!AN95</f>
        <v>150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150</v>
      </c>
      <c r="O95" s="112">
        <f t="shared" si="8"/>
        <v>0</v>
      </c>
      <c r="P95">
        <v>150</v>
      </c>
      <c r="Q95">
        <v>0</v>
      </c>
      <c r="R95">
        <v>0</v>
      </c>
      <c r="S95">
        <v>0</v>
      </c>
      <c r="T95">
        <v>0</v>
      </c>
      <c r="U95" s="114">
        <f t="shared" si="9"/>
        <v>150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150</v>
      </c>
      <c r="E96">
        <f>BAWANA!AQ96</f>
        <v>0</v>
      </c>
      <c r="F96">
        <f t="shared" si="11"/>
        <v>808</v>
      </c>
      <c r="G96">
        <f t="shared" si="12"/>
        <v>150</v>
      </c>
      <c r="H96" s="112"/>
      <c r="I96">
        <f>BRPL_EOD!AM96+BRPL_EOD!AN96</f>
        <v>150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150</v>
      </c>
      <c r="O96" s="112">
        <f t="shared" si="8"/>
        <v>0</v>
      </c>
      <c r="P96">
        <v>150</v>
      </c>
      <c r="Q96">
        <v>0</v>
      </c>
      <c r="R96">
        <v>0</v>
      </c>
      <c r="S96">
        <v>0</v>
      </c>
      <c r="T96">
        <v>0</v>
      </c>
      <c r="U96" s="114">
        <f t="shared" si="9"/>
        <v>150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150</v>
      </c>
      <c r="E97">
        <f>BAWANA!AQ97</f>
        <v>0</v>
      </c>
      <c r="F97">
        <f t="shared" si="11"/>
        <v>808</v>
      </c>
      <c r="G97">
        <f t="shared" si="12"/>
        <v>150</v>
      </c>
      <c r="H97" s="112"/>
      <c r="I97">
        <f>BRPL_EOD!AM97+BRPL_EOD!AN97</f>
        <v>150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150</v>
      </c>
      <c r="O97" s="112">
        <f t="shared" si="8"/>
        <v>0</v>
      </c>
      <c r="P97">
        <v>150</v>
      </c>
      <c r="Q97">
        <v>0</v>
      </c>
      <c r="R97">
        <v>0</v>
      </c>
      <c r="S97">
        <v>0</v>
      </c>
      <c r="T97">
        <v>0</v>
      </c>
      <c r="U97" s="114">
        <f t="shared" si="9"/>
        <v>150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150</v>
      </c>
      <c r="E98">
        <f>BAWANA!AQ98</f>
        <v>0</v>
      </c>
      <c r="F98">
        <f t="shared" si="11"/>
        <v>808</v>
      </c>
      <c r="G98">
        <f t="shared" si="12"/>
        <v>150</v>
      </c>
      <c r="H98" s="112"/>
      <c r="I98">
        <f>BRPL_EOD!AM98+BRPL_EOD!AN98</f>
        <v>150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150</v>
      </c>
      <c r="O98" s="112">
        <f t="shared" si="8"/>
        <v>0</v>
      </c>
      <c r="P98">
        <v>150</v>
      </c>
      <c r="Q98">
        <v>0</v>
      </c>
      <c r="R98">
        <v>0</v>
      </c>
      <c r="S98">
        <v>0</v>
      </c>
      <c r="T98">
        <v>0</v>
      </c>
      <c r="U98" s="114">
        <f t="shared" si="9"/>
        <v>150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24.12</v>
      </c>
      <c r="C99" s="114">
        <f t="shared" ref="C99:U99" si="14">SUM(C3:C98)/4000</f>
        <v>0</v>
      </c>
      <c r="D99" s="114">
        <f t="shared" si="14"/>
        <v>4.4625000000000004</v>
      </c>
      <c r="E99" s="114">
        <f t="shared" si="14"/>
        <v>0</v>
      </c>
      <c r="F99" s="114">
        <f t="shared" si="14"/>
        <v>19.295999999999999</v>
      </c>
      <c r="G99" s="114">
        <f t="shared" si="14"/>
        <v>4.4625000000000004</v>
      </c>
      <c r="H99" s="114"/>
      <c r="I99" s="114">
        <f t="shared" si="14"/>
        <v>4.4625000000000004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4.4625000000000004</v>
      </c>
      <c r="O99" s="114">
        <f t="shared" si="14"/>
        <v>0</v>
      </c>
      <c r="P99" s="114">
        <f t="shared" si="14"/>
        <v>4.4625000000000004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4.4625000000000004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32.549999999999997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683.12912700000004</v>
      </c>
      <c r="L3">
        <v>653.15250000000003</v>
      </c>
      <c r="M3">
        <v>92</v>
      </c>
      <c r="N3">
        <v>59.0625</v>
      </c>
      <c r="O3">
        <v>123.66562500000001</v>
      </c>
      <c r="P3">
        <v>117</v>
      </c>
      <c r="Q3">
        <v>10.563499999999999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46.399079999999998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21.787199999999999</v>
      </c>
      <c r="AH3">
        <v>0</v>
      </c>
      <c r="AI3">
        <v>0</v>
      </c>
      <c r="AJ3">
        <v>0</v>
      </c>
      <c r="AK3">
        <v>54.567</v>
      </c>
      <c r="AL3">
        <v>1.3944000000000001</v>
      </c>
      <c r="AM3">
        <v>0</v>
      </c>
      <c r="AN3">
        <v>0.72694000000000003</v>
      </c>
      <c r="AO3">
        <v>0</v>
      </c>
      <c r="AP3">
        <v>0</v>
      </c>
      <c r="AQ3">
        <v>0</v>
      </c>
      <c r="AR3">
        <v>2.2080000000000002</v>
      </c>
      <c r="AS3">
        <v>4.7081999999999997</v>
      </c>
      <c r="AT3">
        <v>15.00135</v>
      </c>
      <c r="AU3">
        <v>0</v>
      </c>
      <c r="AV3">
        <v>0</v>
      </c>
      <c r="AW3">
        <v>35.838000000000001</v>
      </c>
      <c r="AX3">
        <v>93.16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2711.5880030000008</v>
      </c>
    </row>
    <row r="4" spans="1:121">
      <c r="A4" t="s">
        <v>46</v>
      </c>
      <c r="B4">
        <v>0</v>
      </c>
      <c r="C4">
        <v>0</v>
      </c>
      <c r="D4">
        <v>32.549999999999997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683.12912700000004</v>
      </c>
      <c r="L4">
        <v>653.15250000000003</v>
      </c>
      <c r="M4">
        <v>92</v>
      </c>
      <c r="N4">
        <v>59.0625</v>
      </c>
      <c r="O4">
        <v>123.66562500000001</v>
      </c>
      <c r="P4">
        <v>117</v>
      </c>
      <c r="Q4">
        <v>10.563499999999999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46.399079999999998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21.787199999999999</v>
      </c>
      <c r="AH4">
        <v>0</v>
      </c>
      <c r="AI4">
        <v>0</v>
      </c>
      <c r="AJ4">
        <v>0</v>
      </c>
      <c r="AK4">
        <v>54.567</v>
      </c>
      <c r="AL4">
        <v>1.3944000000000001</v>
      </c>
      <c r="AM4">
        <v>0</v>
      </c>
      <c r="AN4">
        <v>0.72694000000000003</v>
      </c>
      <c r="AO4">
        <v>0</v>
      </c>
      <c r="AP4">
        <v>0</v>
      </c>
      <c r="AQ4">
        <v>0</v>
      </c>
      <c r="AR4">
        <v>2.2080000000000002</v>
      </c>
      <c r="AS4">
        <v>4.7081999999999997</v>
      </c>
      <c r="AT4">
        <v>15.00135</v>
      </c>
      <c r="AU4">
        <v>0</v>
      </c>
      <c r="AV4">
        <v>0</v>
      </c>
      <c r="AW4">
        <v>35.838000000000001</v>
      </c>
      <c r="AX4">
        <v>93.16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2711.5880030000008</v>
      </c>
    </row>
    <row r="5" spans="1:121">
      <c r="A5" t="s">
        <v>47</v>
      </c>
      <c r="B5">
        <v>0</v>
      </c>
      <c r="C5">
        <v>0</v>
      </c>
      <c r="D5">
        <v>32.549999999999997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683.12912700000004</v>
      </c>
      <c r="L5">
        <v>653.15250000000003</v>
      </c>
      <c r="M5">
        <v>92</v>
      </c>
      <c r="N5">
        <v>59.0625</v>
      </c>
      <c r="O5">
        <v>123.66562500000001</v>
      </c>
      <c r="P5">
        <v>117</v>
      </c>
      <c r="Q5">
        <v>10.563499999999999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46.399079999999998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21.787199999999999</v>
      </c>
      <c r="AH5">
        <v>0</v>
      </c>
      <c r="AI5">
        <v>0</v>
      </c>
      <c r="AJ5">
        <v>0</v>
      </c>
      <c r="AK5">
        <v>54.567</v>
      </c>
      <c r="AL5">
        <v>1.3944000000000001</v>
      </c>
      <c r="AM5">
        <v>0</v>
      </c>
      <c r="AN5">
        <v>0.72694000000000003</v>
      </c>
      <c r="AO5">
        <v>0</v>
      </c>
      <c r="AP5">
        <v>0</v>
      </c>
      <c r="AQ5">
        <v>0</v>
      </c>
      <c r="AR5">
        <v>2.2080000000000002</v>
      </c>
      <c r="AS5">
        <v>4.7081999999999997</v>
      </c>
      <c r="AT5">
        <v>15.00135</v>
      </c>
      <c r="AU5">
        <v>0</v>
      </c>
      <c r="AV5">
        <v>0</v>
      </c>
      <c r="AW5">
        <v>35.838000000000001</v>
      </c>
      <c r="AX5">
        <v>93.16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2711.5880030000008</v>
      </c>
    </row>
    <row r="6" spans="1:121">
      <c r="A6" t="s">
        <v>48</v>
      </c>
      <c r="B6">
        <v>0</v>
      </c>
      <c r="C6">
        <v>0</v>
      </c>
      <c r="D6">
        <v>32.549999999999997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683.12912700000004</v>
      </c>
      <c r="L6">
        <v>653.15250000000003</v>
      </c>
      <c r="M6">
        <v>92</v>
      </c>
      <c r="N6">
        <v>59.0625</v>
      </c>
      <c r="O6">
        <v>123.66562500000001</v>
      </c>
      <c r="P6">
        <v>117</v>
      </c>
      <c r="Q6">
        <v>10.563499999999999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46.399079999999998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21.787199999999999</v>
      </c>
      <c r="AH6">
        <v>0</v>
      </c>
      <c r="AI6">
        <v>0</v>
      </c>
      <c r="AJ6">
        <v>0</v>
      </c>
      <c r="AK6">
        <v>54.567</v>
      </c>
      <c r="AL6">
        <v>1.3944000000000001</v>
      </c>
      <c r="AM6">
        <v>0</v>
      </c>
      <c r="AN6">
        <v>0.72694000000000003</v>
      </c>
      <c r="AO6">
        <v>0</v>
      </c>
      <c r="AP6">
        <v>0</v>
      </c>
      <c r="AQ6">
        <v>0</v>
      </c>
      <c r="AR6">
        <v>2.2080000000000002</v>
      </c>
      <c r="AS6">
        <v>4.7081999999999997</v>
      </c>
      <c r="AT6">
        <v>15.00135</v>
      </c>
      <c r="AU6">
        <v>0</v>
      </c>
      <c r="AV6">
        <v>0</v>
      </c>
      <c r="AW6">
        <v>35.838000000000001</v>
      </c>
      <c r="AX6">
        <v>93.16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2711.5880030000008</v>
      </c>
    </row>
    <row r="7" spans="1:121">
      <c r="A7" t="s">
        <v>49</v>
      </c>
      <c r="B7">
        <v>0</v>
      </c>
      <c r="C7">
        <v>0</v>
      </c>
      <c r="D7">
        <v>32.549999999999997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683.12912700000004</v>
      </c>
      <c r="L7">
        <v>653.15250000000003</v>
      </c>
      <c r="M7">
        <v>92</v>
      </c>
      <c r="N7">
        <v>59.0625</v>
      </c>
      <c r="O7">
        <v>123.66562500000001</v>
      </c>
      <c r="P7">
        <v>117</v>
      </c>
      <c r="Q7">
        <v>10.563499999999999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46.399079999999998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21.787199999999999</v>
      </c>
      <c r="AH7">
        <v>0</v>
      </c>
      <c r="AI7">
        <v>0</v>
      </c>
      <c r="AJ7">
        <v>0</v>
      </c>
      <c r="AK7">
        <v>54.567</v>
      </c>
      <c r="AL7">
        <v>1.3944000000000001</v>
      </c>
      <c r="AM7">
        <v>0</v>
      </c>
      <c r="AN7">
        <v>0.72694000000000003</v>
      </c>
      <c r="AO7">
        <v>0</v>
      </c>
      <c r="AP7">
        <v>0</v>
      </c>
      <c r="AQ7">
        <v>0</v>
      </c>
      <c r="AR7">
        <v>2.2080000000000002</v>
      </c>
      <c r="AS7">
        <v>8.3402399999999997</v>
      </c>
      <c r="AT7">
        <v>15.00135</v>
      </c>
      <c r="AU7">
        <v>0</v>
      </c>
      <c r="AV7">
        <v>0</v>
      </c>
      <c r="AW7">
        <v>35.838000000000001</v>
      </c>
      <c r="AX7">
        <v>93.16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2715.2200430000007</v>
      </c>
    </row>
    <row r="8" spans="1:121">
      <c r="A8" t="s">
        <v>50</v>
      </c>
      <c r="B8">
        <v>0</v>
      </c>
      <c r="C8">
        <v>0</v>
      </c>
      <c r="D8">
        <v>32.549999999999997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683.12912700000004</v>
      </c>
      <c r="L8">
        <v>653.15250000000003</v>
      </c>
      <c r="M8">
        <v>92</v>
      </c>
      <c r="N8">
        <v>59.0625</v>
      </c>
      <c r="O8">
        <v>123.66562500000001</v>
      </c>
      <c r="P8">
        <v>117</v>
      </c>
      <c r="Q8">
        <v>10.563499999999999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46.399079999999998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21.787199999999999</v>
      </c>
      <c r="AH8">
        <v>0</v>
      </c>
      <c r="AI8">
        <v>0</v>
      </c>
      <c r="AJ8">
        <v>0</v>
      </c>
      <c r="AK8">
        <v>54.567</v>
      </c>
      <c r="AL8">
        <v>1.3944000000000001</v>
      </c>
      <c r="AM8">
        <v>0</v>
      </c>
      <c r="AN8">
        <v>0.72694000000000003</v>
      </c>
      <c r="AO8">
        <v>0</v>
      </c>
      <c r="AP8">
        <v>0</v>
      </c>
      <c r="AQ8">
        <v>0</v>
      </c>
      <c r="AR8">
        <v>2.2080000000000002</v>
      </c>
      <c r="AS8">
        <v>8.3402399999999997</v>
      </c>
      <c r="AT8">
        <v>15.00135</v>
      </c>
      <c r="AU8">
        <v>0</v>
      </c>
      <c r="AV8">
        <v>0</v>
      </c>
      <c r="AW8">
        <v>35.838000000000001</v>
      </c>
      <c r="AX8">
        <v>93.16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2715.2200430000007</v>
      </c>
    </row>
    <row r="9" spans="1:121">
      <c r="A9" t="s">
        <v>51</v>
      </c>
      <c r="B9">
        <v>0</v>
      </c>
      <c r="C9">
        <v>0</v>
      </c>
      <c r="D9">
        <v>32.549999999999997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683.12912700000004</v>
      </c>
      <c r="L9">
        <v>653.15250000000003</v>
      </c>
      <c r="M9">
        <v>92</v>
      </c>
      <c r="N9">
        <v>59.0625</v>
      </c>
      <c r="O9">
        <v>123.66562500000001</v>
      </c>
      <c r="P9">
        <v>117</v>
      </c>
      <c r="Q9">
        <v>10.563499999999999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46.399079999999998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21.787199999999999</v>
      </c>
      <c r="AH9">
        <v>0</v>
      </c>
      <c r="AI9">
        <v>0</v>
      </c>
      <c r="AJ9">
        <v>0</v>
      </c>
      <c r="AK9">
        <v>54.567</v>
      </c>
      <c r="AL9">
        <v>1.3944000000000001</v>
      </c>
      <c r="AM9">
        <v>0</v>
      </c>
      <c r="AN9">
        <v>0.72694000000000003</v>
      </c>
      <c r="AO9">
        <v>0</v>
      </c>
      <c r="AP9">
        <v>0.25619999999999998</v>
      </c>
      <c r="AQ9">
        <v>0</v>
      </c>
      <c r="AR9">
        <v>24.288</v>
      </c>
      <c r="AS9">
        <v>8.3402399999999997</v>
      </c>
      <c r="AT9">
        <v>15.00135</v>
      </c>
      <c r="AU9">
        <v>0</v>
      </c>
      <c r="AV9">
        <v>0</v>
      </c>
      <c r="AW9">
        <v>35.838000000000001</v>
      </c>
      <c r="AX9">
        <v>93.16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2737.5562430000004</v>
      </c>
    </row>
    <row r="10" spans="1:121">
      <c r="A10" t="s">
        <v>52</v>
      </c>
      <c r="B10">
        <v>0</v>
      </c>
      <c r="C10">
        <v>0</v>
      </c>
      <c r="D10">
        <v>32.549999999999997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683.12912700000004</v>
      </c>
      <c r="L10">
        <v>653.15250000000003</v>
      </c>
      <c r="M10">
        <v>92</v>
      </c>
      <c r="N10">
        <v>59.0625</v>
      </c>
      <c r="O10">
        <v>123.66562500000001</v>
      </c>
      <c r="P10">
        <v>117</v>
      </c>
      <c r="Q10">
        <v>10.563499999999999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46.399079999999998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21.787199999999999</v>
      </c>
      <c r="AH10">
        <v>0</v>
      </c>
      <c r="AI10">
        <v>0</v>
      </c>
      <c r="AJ10">
        <v>0</v>
      </c>
      <c r="AK10">
        <v>54.567</v>
      </c>
      <c r="AL10">
        <v>1.3944000000000001</v>
      </c>
      <c r="AM10">
        <v>0</v>
      </c>
      <c r="AN10">
        <v>0.72694000000000003</v>
      </c>
      <c r="AO10">
        <v>0</v>
      </c>
      <c r="AP10">
        <v>0.25619999999999998</v>
      </c>
      <c r="AQ10">
        <v>0</v>
      </c>
      <c r="AR10">
        <v>24.288</v>
      </c>
      <c r="AS10">
        <v>8.3402399999999997</v>
      </c>
      <c r="AT10">
        <v>15.00135</v>
      </c>
      <c r="AU10">
        <v>0</v>
      </c>
      <c r="AV10">
        <v>0</v>
      </c>
      <c r="AW10">
        <v>35.838000000000001</v>
      </c>
      <c r="AX10">
        <v>93.16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2737.5562430000004</v>
      </c>
    </row>
    <row r="11" spans="1:121">
      <c r="A11" t="s">
        <v>53</v>
      </c>
      <c r="B11">
        <v>0</v>
      </c>
      <c r="C11">
        <v>0</v>
      </c>
      <c r="D11">
        <v>32.549999999999997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683.12912700000004</v>
      </c>
      <c r="L11">
        <v>653.15250000000003</v>
      </c>
      <c r="M11">
        <v>92</v>
      </c>
      <c r="N11">
        <v>59.0625</v>
      </c>
      <c r="O11">
        <v>123.66562500000001</v>
      </c>
      <c r="P11">
        <v>117</v>
      </c>
      <c r="Q11">
        <v>10.563499999999999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46.399079999999998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21.787199999999999</v>
      </c>
      <c r="AH11">
        <v>0</v>
      </c>
      <c r="AI11">
        <v>0</v>
      </c>
      <c r="AJ11">
        <v>0</v>
      </c>
      <c r="AK11">
        <v>54.567</v>
      </c>
      <c r="AL11">
        <v>1.3944000000000001</v>
      </c>
      <c r="AM11">
        <v>0</v>
      </c>
      <c r="AN11">
        <v>0.72694000000000003</v>
      </c>
      <c r="AO11">
        <v>0</v>
      </c>
      <c r="AP11">
        <v>0.25619999999999998</v>
      </c>
      <c r="AQ11">
        <v>0</v>
      </c>
      <c r="AR11">
        <v>2.2080000000000002</v>
      </c>
      <c r="AS11">
        <v>8.3402399999999997</v>
      </c>
      <c r="AT11">
        <v>15.00135</v>
      </c>
      <c r="AU11">
        <v>0</v>
      </c>
      <c r="AV11">
        <v>0</v>
      </c>
      <c r="AW11">
        <v>35.838000000000001</v>
      </c>
      <c r="AX11">
        <v>93.16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2715.4762430000005</v>
      </c>
    </row>
    <row r="12" spans="1:121">
      <c r="A12" t="s">
        <v>54</v>
      </c>
      <c r="B12">
        <v>0</v>
      </c>
      <c r="C12">
        <v>0</v>
      </c>
      <c r="D12">
        <v>32.549999999999997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683.12912700000004</v>
      </c>
      <c r="L12">
        <v>653.15250000000003</v>
      </c>
      <c r="M12">
        <v>92</v>
      </c>
      <c r="N12">
        <v>59.0625</v>
      </c>
      <c r="O12">
        <v>123.66562500000001</v>
      </c>
      <c r="P12">
        <v>117</v>
      </c>
      <c r="Q12">
        <v>10.563499999999999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46.399079999999998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21.787199999999999</v>
      </c>
      <c r="AH12">
        <v>0</v>
      </c>
      <c r="AI12">
        <v>0</v>
      </c>
      <c r="AJ12">
        <v>0</v>
      </c>
      <c r="AK12">
        <v>54.567</v>
      </c>
      <c r="AL12">
        <v>1.3944000000000001</v>
      </c>
      <c r="AM12">
        <v>0</v>
      </c>
      <c r="AN12">
        <v>0.72694000000000003</v>
      </c>
      <c r="AO12">
        <v>0</v>
      </c>
      <c r="AP12">
        <v>0.25619999999999998</v>
      </c>
      <c r="AQ12">
        <v>0</v>
      </c>
      <c r="AR12">
        <v>2.2080000000000002</v>
      </c>
      <c r="AS12">
        <v>8.3402399999999997</v>
      </c>
      <c r="AT12">
        <v>15.00135</v>
      </c>
      <c r="AU12">
        <v>0</v>
      </c>
      <c r="AV12">
        <v>0</v>
      </c>
      <c r="AW12">
        <v>35.838000000000001</v>
      </c>
      <c r="AX12">
        <v>93.16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2715.4762430000005</v>
      </c>
    </row>
    <row r="13" spans="1:121">
      <c r="A13" t="s">
        <v>55</v>
      </c>
      <c r="B13">
        <v>0</v>
      </c>
      <c r="C13">
        <v>0</v>
      </c>
      <c r="D13">
        <v>32.549999999999997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683.12912700000004</v>
      </c>
      <c r="L13">
        <v>653.15250000000003</v>
      </c>
      <c r="M13">
        <v>92</v>
      </c>
      <c r="N13">
        <v>59.0625</v>
      </c>
      <c r="O13">
        <v>123.66562500000001</v>
      </c>
      <c r="P13">
        <v>117</v>
      </c>
      <c r="Q13">
        <v>10.563499999999999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46.399079999999998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21.787199999999999</v>
      </c>
      <c r="AH13">
        <v>0</v>
      </c>
      <c r="AI13">
        <v>0</v>
      </c>
      <c r="AJ13">
        <v>0</v>
      </c>
      <c r="AK13">
        <v>54.567</v>
      </c>
      <c r="AL13">
        <v>1.3944000000000001</v>
      </c>
      <c r="AM13">
        <v>0</v>
      </c>
      <c r="AN13">
        <v>0.72694000000000003</v>
      </c>
      <c r="AO13">
        <v>0</v>
      </c>
      <c r="AP13">
        <v>0.64049999999999996</v>
      </c>
      <c r="AQ13">
        <v>0</v>
      </c>
      <c r="AR13">
        <v>2.2080000000000002</v>
      </c>
      <c r="AS13">
        <v>4.7081999999999997</v>
      </c>
      <c r="AT13">
        <v>15.00135</v>
      </c>
      <c r="AU13">
        <v>0</v>
      </c>
      <c r="AV13">
        <v>0</v>
      </c>
      <c r="AW13">
        <v>35.838000000000001</v>
      </c>
      <c r="AX13">
        <v>93.16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2712.2285030000007</v>
      </c>
    </row>
    <row r="14" spans="1:121">
      <c r="A14" t="s">
        <v>56</v>
      </c>
      <c r="B14">
        <v>0</v>
      </c>
      <c r="C14">
        <v>0</v>
      </c>
      <c r="D14">
        <v>32.549999999999997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683.12912700000004</v>
      </c>
      <c r="L14">
        <v>653.15250000000003</v>
      </c>
      <c r="M14">
        <v>92</v>
      </c>
      <c r="N14">
        <v>59.0625</v>
      </c>
      <c r="O14">
        <v>123.66562500000001</v>
      </c>
      <c r="P14">
        <v>117</v>
      </c>
      <c r="Q14">
        <v>10.563499999999999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46.399079999999998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21.787199999999999</v>
      </c>
      <c r="AH14">
        <v>0</v>
      </c>
      <c r="AI14">
        <v>0</v>
      </c>
      <c r="AJ14">
        <v>0</v>
      </c>
      <c r="AK14">
        <v>54.567</v>
      </c>
      <c r="AL14">
        <v>1.3944000000000001</v>
      </c>
      <c r="AM14">
        <v>0</v>
      </c>
      <c r="AN14">
        <v>0.72694000000000003</v>
      </c>
      <c r="AO14">
        <v>0</v>
      </c>
      <c r="AP14">
        <v>0.64049999999999996</v>
      </c>
      <c r="AQ14">
        <v>0</v>
      </c>
      <c r="AR14">
        <v>2.2080000000000002</v>
      </c>
      <c r="AS14">
        <v>4.7081999999999997</v>
      </c>
      <c r="AT14">
        <v>15.00135</v>
      </c>
      <c r="AU14">
        <v>0</v>
      </c>
      <c r="AV14">
        <v>0</v>
      </c>
      <c r="AW14">
        <v>35.838000000000001</v>
      </c>
      <c r="AX14">
        <v>93.16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2712.2285030000007</v>
      </c>
    </row>
    <row r="15" spans="1:121">
      <c r="A15" t="s">
        <v>57</v>
      </c>
      <c r="B15">
        <v>0</v>
      </c>
      <c r="C15">
        <v>0</v>
      </c>
      <c r="D15">
        <v>32.549999999999997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683.12912700000004</v>
      </c>
      <c r="L15">
        <v>653.15250000000003</v>
      </c>
      <c r="M15">
        <v>92</v>
      </c>
      <c r="N15">
        <v>59.0625</v>
      </c>
      <c r="O15">
        <v>123.66562500000001</v>
      </c>
      <c r="P15">
        <v>117</v>
      </c>
      <c r="Q15">
        <v>10.563499999999999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46.399079999999998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8.8740000000000006</v>
      </c>
      <c r="AG15">
        <v>21.787199999999999</v>
      </c>
      <c r="AH15">
        <v>0</v>
      </c>
      <c r="AI15">
        <v>0</v>
      </c>
      <c r="AJ15">
        <v>0</v>
      </c>
      <c r="AK15">
        <v>54.567</v>
      </c>
      <c r="AL15">
        <v>1.3944000000000001</v>
      </c>
      <c r="AM15">
        <v>0</v>
      </c>
      <c r="AN15">
        <v>0.72694000000000003</v>
      </c>
      <c r="AO15">
        <v>0</v>
      </c>
      <c r="AP15">
        <v>0.64049999999999996</v>
      </c>
      <c r="AQ15">
        <v>0</v>
      </c>
      <c r="AR15">
        <v>2.2080000000000002</v>
      </c>
      <c r="AS15">
        <v>4.7081999999999997</v>
      </c>
      <c r="AT15">
        <v>15.00135</v>
      </c>
      <c r="AU15">
        <v>0</v>
      </c>
      <c r="AV15">
        <v>0</v>
      </c>
      <c r="AW15">
        <v>35.838000000000001</v>
      </c>
      <c r="AX15">
        <v>93.16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2712.2285030000007</v>
      </c>
    </row>
    <row r="16" spans="1:121">
      <c r="A16" t="s">
        <v>58</v>
      </c>
      <c r="B16">
        <v>0</v>
      </c>
      <c r="C16">
        <v>0</v>
      </c>
      <c r="D16">
        <v>32.549999999999997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683.12912700000004</v>
      </c>
      <c r="L16">
        <v>653.15250000000003</v>
      </c>
      <c r="M16">
        <v>92</v>
      </c>
      <c r="N16">
        <v>59.0625</v>
      </c>
      <c r="O16">
        <v>123.66562500000001</v>
      </c>
      <c r="P16">
        <v>117</v>
      </c>
      <c r="Q16">
        <v>10.563499999999999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46.399079999999998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8.8740000000000006</v>
      </c>
      <c r="AG16">
        <v>21.787199999999999</v>
      </c>
      <c r="AH16">
        <v>0</v>
      </c>
      <c r="AI16">
        <v>0</v>
      </c>
      <c r="AJ16">
        <v>0</v>
      </c>
      <c r="AK16">
        <v>54.567</v>
      </c>
      <c r="AL16">
        <v>1.3944000000000001</v>
      </c>
      <c r="AM16">
        <v>0</v>
      </c>
      <c r="AN16">
        <v>0.72694000000000003</v>
      </c>
      <c r="AO16">
        <v>0</v>
      </c>
      <c r="AP16">
        <v>0.64049999999999996</v>
      </c>
      <c r="AQ16">
        <v>0</v>
      </c>
      <c r="AR16">
        <v>2.2080000000000002</v>
      </c>
      <c r="AS16">
        <v>4.7081999999999997</v>
      </c>
      <c r="AT16">
        <v>15.00135</v>
      </c>
      <c r="AU16">
        <v>0</v>
      </c>
      <c r="AV16">
        <v>0</v>
      </c>
      <c r="AW16">
        <v>35.838000000000001</v>
      </c>
      <c r="AX16">
        <v>93.16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2712.2285030000007</v>
      </c>
    </row>
    <row r="17" spans="1:117">
      <c r="A17" t="s">
        <v>59</v>
      </c>
      <c r="B17">
        <v>0</v>
      </c>
      <c r="C17">
        <v>0</v>
      </c>
      <c r="D17">
        <v>32.549999999999997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683.12912700000004</v>
      </c>
      <c r="L17">
        <v>653.15250000000003</v>
      </c>
      <c r="M17">
        <v>92</v>
      </c>
      <c r="N17">
        <v>59.0625</v>
      </c>
      <c r="O17">
        <v>123.66562500000001</v>
      </c>
      <c r="P17">
        <v>117</v>
      </c>
      <c r="Q17">
        <v>10.563499999999999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46.399079999999998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21.787199999999999</v>
      </c>
      <c r="AH17">
        <v>0</v>
      </c>
      <c r="AI17">
        <v>0</v>
      </c>
      <c r="AJ17">
        <v>0</v>
      </c>
      <c r="AK17">
        <v>54.567</v>
      </c>
      <c r="AL17">
        <v>1.3944000000000001</v>
      </c>
      <c r="AM17">
        <v>0</v>
      </c>
      <c r="AN17">
        <v>0.72694000000000003</v>
      </c>
      <c r="AO17">
        <v>0</v>
      </c>
      <c r="AP17">
        <v>0</v>
      </c>
      <c r="AQ17">
        <v>0</v>
      </c>
      <c r="AR17">
        <v>2.2080000000000002</v>
      </c>
      <c r="AS17">
        <v>4.7081999999999997</v>
      </c>
      <c r="AT17">
        <v>15.00135</v>
      </c>
      <c r="AU17">
        <v>0</v>
      </c>
      <c r="AV17">
        <v>0</v>
      </c>
      <c r="AW17">
        <v>35.838000000000001</v>
      </c>
      <c r="AX17">
        <v>93.16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2711.5880030000008</v>
      </c>
    </row>
    <row r="18" spans="1:117">
      <c r="A18" t="s">
        <v>60</v>
      </c>
      <c r="B18">
        <v>0</v>
      </c>
      <c r="C18">
        <v>0</v>
      </c>
      <c r="D18">
        <v>32.549999999999997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683.12912700000004</v>
      </c>
      <c r="L18">
        <v>653.15250000000003</v>
      </c>
      <c r="M18">
        <v>92</v>
      </c>
      <c r="N18">
        <v>59.0625</v>
      </c>
      <c r="O18">
        <v>123.66562500000001</v>
      </c>
      <c r="P18">
        <v>117</v>
      </c>
      <c r="Q18">
        <v>10.563499999999999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46.399079999999998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21.787199999999999</v>
      </c>
      <c r="AH18">
        <v>0</v>
      </c>
      <c r="AI18">
        <v>0</v>
      </c>
      <c r="AJ18">
        <v>0</v>
      </c>
      <c r="AK18">
        <v>54.567</v>
      </c>
      <c r="AL18">
        <v>1.3944000000000001</v>
      </c>
      <c r="AM18">
        <v>0</v>
      </c>
      <c r="AN18">
        <v>0.72694000000000003</v>
      </c>
      <c r="AO18">
        <v>0</v>
      </c>
      <c r="AP18">
        <v>0</v>
      </c>
      <c r="AQ18">
        <v>0</v>
      </c>
      <c r="AR18">
        <v>2.2080000000000002</v>
      </c>
      <c r="AS18">
        <v>4.7081999999999997</v>
      </c>
      <c r="AT18">
        <v>15.00135</v>
      </c>
      <c r="AU18">
        <v>0</v>
      </c>
      <c r="AV18">
        <v>0</v>
      </c>
      <c r="AW18">
        <v>35.838000000000001</v>
      </c>
      <c r="AX18">
        <v>93.16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2711.5880030000008</v>
      </c>
    </row>
    <row r="19" spans="1:117">
      <c r="A19" t="s">
        <v>61</v>
      </c>
      <c r="B19">
        <v>0</v>
      </c>
      <c r="C19">
        <v>0</v>
      </c>
      <c r="D19">
        <v>32.549999999999997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683.12912700000004</v>
      </c>
      <c r="L19">
        <v>653.15250000000003</v>
      </c>
      <c r="M19">
        <v>92</v>
      </c>
      <c r="N19">
        <v>59.0625</v>
      </c>
      <c r="O19">
        <v>123.66562500000001</v>
      </c>
      <c r="P19">
        <v>117</v>
      </c>
      <c r="Q19">
        <v>10.563499999999999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46.399079999999998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21.787199999999999</v>
      </c>
      <c r="AH19">
        <v>0</v>
      </c>
      <c r="AI19">
        <v>0</v>
      </c>
      <c r="AJ19">
        <v>0</v>
      </c>
      <c r="AK19">
        <v>54.567</v>
      </c>
      <c r="AL19">
        <v>1.3944000000000001</v>
      </c>
      <c r="AM19">
        <v>0</v>
      </c>
      <c r="AN19">
        <v>0.72694000000000003</v>
      </c>
      <c r="AO19">
        <v>0</v>
      </c>
      <c r="AP19">
        <v>0</v>
      </c>
      <c r="AQ19">
        <v>0</v>
      </c>
      <c r="AR19">
        <v>2.2080000000000002</v>
      </c>
      <c r="AS19">
        <v>4.7081999999999997</v>
      </c>
      <c r="AT19">
        <v>15.00135</v>
      </c>
      <c r="AU19">
        <v>0</v>
      </c>
      <c r="AV19">
        <v>0</v>
      </c>
      <c r="AW19">
        <v>35.838000000000001</v>
      </c>
      <c r="AX19">
        <v>93.16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2711.5880030000008</v>
      </c>
    </row>
    <row r="20" spans="1:117">
      <c r="A20" t="s">
        <v>62</v>
      </c>
      <c r="B20">
        <v>0</v>
      </c>
      <c r="C20">
        <v>0</v>
      </c>
      <c r="D20">
        <v>32.549999999999997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683.12912700000004</v>
      </c>
      <c r="L20">
        <v>653.15250000000003</v>
      </c>
      <c r="M20">
        <v>92</v>
      </c>
      <c r="N20">
        <v>59.0625</v>
      </c>
      <c r="O20">
        <v>123.66562500000001</v>
      </c>
      <c r="P20">
        <v>117</v>
      </c>
      <c r="Q20">
        <v>10.563499999999999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46.399079999999998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8.8740000000000006</v>
      </c>
      <c r="AG20">
        <v>21.787199999999999</v>
      </c>
      <c r="AH20">
        <v>0</v>
      </c>
      <c r="AI20">
        <v>0</v>
      </c>
      <c r="AJ20">
        <v>0</v>
      </c>
      <c r="AK20">
        <v>54.567</v>
      </c>
      <c r="AL20">
        <v>1.3944000000000001</v>
      </c>
      <c r="AM20">
        <v>0</v>
      </c>
      <c r="AN20">
        <v>0.72694000000000003</v>
      </c>
      <c r="AO20">
        <v>0</v>
      </c>
      <c r="AP20">
        <v>0</v>
      </c>
      <c r="AQ20">
        <v>0</v>
      </c>
      <c r="AR20">
        <v>2.2080000000000002</v>
      </c>
      <c r="AS20">
        <v>4.7081999999999997</v>
      </c>
      <c r="AT20">
        <v>15.00135</v>
      </c>
      <c r="AU20">
        <v>0</v>
      </c>
      <c r="AV20">
        <v>0</v>
      </c>
      <c r="AW20">
        <v>35.838000000000001</v>
      </c>
      <c r="AX20">
        <v>93.16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2711.5880030000008</v>
      </c>
    </row>
    <row r="21" spans="1:117">
      <c r="A21" t="s">
        <v>63</v>
      </c>
      <c r="B21">
        <v>0</v>
      </c>
      <c r="C21">
        <v>0</v>
      </c>
      <c r="D21">
        <v>32.549999999999997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683.12912700000004</v>
      </c>
      <c r="L21">
        <v>653.15250000000003</v>
      </c>
      <c r="M21">
        <v>92</v>
      </c>
      <c r="N21">
        <v>59.0625</v>
      </c>
      <c r="O21">
        <v>123.66562500000001</v>
      </c>
      <c r="P21">
        <v>117</v>
      </c>
      <c r="Q21">
        <v>10.563499999999999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46.399079999999998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8.8740000000000006</v>
      </c>
      <c r="AG21">
        <v>21.787199999999999</v>
      </c>
      <c r="AH21">
        <v>0</v>
      </c>
      <c r="AI21">
        <v>0</v>
      </c>
      <c r="AJ21">
        <v>0</v>
      </c>
      <c r="AK21">
        <v>54.567</v>
      </c>
      <c r="AL21">
        <v>1.3944000000000001</v>
      </c>
      <c r="AM21">
        <v>0</v>
      </c>
      <c r="AN21">
        <v>0.72694000000000003</v>
      </c>
      <c r="AO21">
        <v>0</v>
      </c>
      <c r="AP21">
        <v>1.0247999999999999</v>
      </c>
      <c r="AQ21">
        <v>15.12</v>
      </c>
      <c r="AR21">
        <v>2.2080000000000002</v>
      </c>
      <c r="AS21">
        <v>4.7081999999999997</v>
      </c>
      <c r="AT21">
        <v>15.00135</v>
      </c>
      <c r="AU21">
        <v>0</v>
      </c>
      <c r="AV21">
        <v>0</v>
      </c>
      <c r="AW21">
        <v>35.838000000000001</v>
      </c>
      <c r="AX21">
        <v>93.16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2727.7328030000008</v>
      </c>
    </row>
    <row r="22" spans="1:117">
      <c r="A22" t="s">
        <v>64</v>
      </c>
      <c r="B22">
        <v>0</v>
      </c>
      <c r="C22">
        <v>0</v>
      </c>
      <c r="D22">
        <v>32.549999999999997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683.12912700000004</v>
      </c>
      <c r="L22">
        <v>653.15250000000003</v>
      </c>
      <c r="M22">
        <v>92</v>
      </c>
      <c r="N22">
        <v>59.0625</v>
      </c>
      <c r="O22">
        <v>123.66562500000001</v>
      </c>
      <c r="P22">
        <v>117</v>
      </c>
      <c r="Q22">
        <v>10.563499999999999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46.399079999999998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8.8740000000000006</v>
      </c>
      <c r="AG22">
        <v>21.787199999999999</v>
      </c>
      <c r="AH22">
        <v>0</v>
      </c>
      <c r="AI22">
        <v>0</v>
      </c>
      <c r="AJ22">
        <v>0</v>
      </c>
      <c r="AK22">
        <v>54.567</v>
      </c>
      <c r="AL22">
        <v>1.3944000000000001</v>
      </c>
      <c r="AM22">
        <v>0</v>
      </c>
      <c r="AN22">
        <v>0.72694000000000003</v>
      </c>
      <c r="AO22">
        <v>0</v>
      </c>
      <c r="AP22">
        <v>1.0247999999999999</v>
      </c>
      <c r="AQ22">
        <v>15.12</v>
      </c>
      <c r="AR22">
        <v>25.391999999999999</v>
      </c>
      <c r="AS22">
        <v>4.7081999999999997</v>
      </c>
      <c r="AT22">
        <v>15.00135</v>
      </c>
      <c r="AU22">
        <v>0</v>
      </c>
      <c r="AV22">
        <v>0</v>
      </c>
      <c r="AW22">
        <v>35.838000000000001</v>
      </c>
      <c r="AX22">
        <v>93.16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2750.9168030000005</v>
      </c>
    </row>
    <row r="23" spans="1:117">
      <c r="A23" t="s">
        <v>65</v>
      </c>
      <c r="B23">
        <v>0</v>
      </c>
      <c r="C23">
        <v>0</v>
      </c>
      <c r="D23">
        <v>32.549999999999997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683.12912700000004</v>
      </c>
      <c r="L23">
        <v>653.15250000000003</v>
      </c>
      <c r="M23">
        <v>92</v>
      </c>
      <c r="N23">
        <v>59.0625</v>
      </c>
      <c r="O23">
        <v>123.66562500000001</v>
      </c>
      <c r="P23">
        <v>117</v>
      </c>
      <c r="Q23">
        <v>10.563499999999999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46.399079999999998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8.8740000000000006</v>
      </c>
      <c r="AG23">
        <v>21.787199999999999</v>
      </c>
      <c r="AH23">
        <v>0</v>
      </c>
      <c r="AI23">
        <v>0</v>
      </c>
      <c r="AJ23">
        <v>0</v>
      </c>
      <c r="AK23">
        <v>54.567</v>
      </c>
      <c r="AL23">
        <v>1.3944000000000001</v>
      </c>
      <c r="AM23">
        <v>0</v>
      </c>
      <c r="AN23">
        <v>0.72694000000000003</v>
      </c>
      <c r="AO23">
        <v>0</v>
      </c>
      <c r="AP23">
        <v>1.0247999999999999</v>
      </c>
      <c r="AQ23">
        <v>15.561</v>
      </c>
      <c r="AR23">
        <v>25.391999999999999</v>
      </c>
      <c r="AS23">
        <v>4.7081999999999997</v>
      </c>
      <c r="AT23">
        <v>15.00135</v>
      </c>
      <c r="AU23">
        <v>0</v>
      </c>
      <c r="AV23">
        <v>0</v>
      </c>
      <c r="AW23">
        <v>35.838000000000001</v>
      </c>
      <c r="AX23">
        <v>93.16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2751.3578030000008</v>
      </c>
    </row>
    <row r="24" spans="1:117">
      <c r="A24" t="s">
        <v>66</v>
      </c>
      <c r="B24">
        <v>0</v>
      </c>
      <c r="C24">
        <v>0</v>
      </c>
      <c r="D24">
        <v>32.549999999999997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683.12912700000004</v>
      </c>
      <c r="L24">
        <v>653.15250000000003</v>
      </c>
      <c r="M24">
        <v>92</v>
      </c>
      <c r="N24">
        <v>59.0625</v>
      </c>
      <c r="O24">
        <v>123.66562500000001</v>
      </c>
      <c r="P24">
        <v>117</v>
      </c>
      <c r="Q24">
        <v>10.563499999999999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46.399079999999998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21.787199999999999</v>
      </c>
      <c r="AH24">
        <v>0</v>
      </c>
      <c r="AI24">
        <v>0</v>
      </c>
      <c r="AJ24">
        <v>0</v>
      </c>
      <c r="AK24">
        <v>54.567</v>
      </c>
      <c r="AL24">
        <v>1.3944000000000001</v>
      </c>
      <c r="AM24">
        <v>0</v>
      </c>
      <c r="AN24">
        <v>0.72694000000000003</v>
      </c>
      <c r="AO24">
        <v>0</v>
      </c>
      <c r="AP24">
        <v>1.0247999999999999</v>
      </c>
      <c r="AQ24">
        <v>31.122</v>
      </c>
      <c r="AR24">
        <v>3.3119999999999998</v>
      </c>
      <c r="AS24">
        <v>4.7081999999999997</v>
      </c>
      <c r="AT24">
        <v>15.00135</v>
      </c>
      <c r="AU24">
        <v>0</v>
      </c>
      <c r="AV24">
        <v>0</v>
      </c>
      <c r="AW24">
        <v>35.838000000000001</v>
      </c>
      <c r="AX24">
        <v>93.16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2761.3176550000007</v>
      </c>
    </row>
    <row r="25" spans="1:117">
      <c r="A25" t="s">
        <v>67</v>
      </c>
      <c r="B25">
        <v>0</v>
      </c>
      <c r="C25">
        <v>0</v>
      </c>
      <c r="D25">
        <v>32.549999999999997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683.12912700000004</v>
      </c>
      <c r="L25">
        <v>653.15250000000003</v>
      </c>
      <c r="M25">
        <v>92</v>
      </c>
      <c r="N25">
        <v>59.0625</v>
      </c>
      <c r="O25">
        <v>123.66562500000001</v>
      </c>
      <c r="P25">
        <v>117</v>
      </c>
      <c r="Q25">
        <v>10.563499999999999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46.399079999999998</v>
      </c>
      <c r="X25">
        <v>147.515625</v>
      </c>
      <c r="Y25">
        <v>0</v>
      </c>
      <c r="Z25">
        <v>0</v>
      </c>
      <c r="AA25">
        <v>0</v>
      </c>
      <c r="AB25">
        <v>3.3325</v>
      </c>
      <c r="AC25">
        <v>0</v>
      </c>
      <c r="AD25">
        <v>0</v>
      </c>
      <c r="AE25">
        <v>32.957704</v>
      </c>
      <c r="AF25">
        <v>8.8740000000000006</v>
      </c>
      <c r="AG25">
        <v>21.787199999999999</v>
      </c>
      <c r="AH25">
        <v>0</v>
      </c>
      <c r="AI25">
        <v>0</v>
      </c>
      <c r="AJ25">
        <v>0</v>
      </c>
      <c r="AK25">
        <v>54.567</v>
      </c>
      <c r="AL25">
        <v>1.3944000000000001</v>
      </c>
      <c r="AM25">
        <v>0</v>
      </c>
      <c r="AN25">
        <v>0.72694000000000003</v>
      </c>
      <c r="AO25">
        <v>0</v>
      </c>
      <c r="AP25">
        <v>1.0247999999999999</v>
      </c>
      <c r="AQ25">
        <v>46.683</v>
      </c>
      <c r="AR25">
        <v>2.2080000000000002</v>
      </c>
      <c r="AS25">
        <v>4.7081999999999997</v>
      </c>
      <c r="AT25">
        <v>15.00135</v>
      </c>
      <c r="AU25">
        <v>0</v>
      </c>
      <c r="AV25">
        <v>0</v>
      </c>
      <c r="AW25">
        <v>35.838000000000001</v>
      </c>
      <c r="AX25">
        <v>93.16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2795.5860070000008</v>
      </c>
    </row>
    <row r="26" spans="1:117">
      <c r="A26" t="s">
        <v>68</v>
      </c>
      <c r="B26">
        <v>0</v>
      </c>
      <c r="C26">
        <v>0</v>
      </c>
      <c r="D26">
        <v>32.549999999999997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683.12912700000004</v>
      </c>
      <c r="L26">
        <v>653.15250000000003</v>
      </c>
      <c r="M26">
        <v>92</v>
      </c>
      <c r="N26">
        <v>59.0625</v>
      </c>
      <c r="O26">
        <v>123.66562500000001</v>
      </c>
      <c r="P26">
        <v>117</v>
      </c>
      <c r="Q26">
        <v>10.563499999999999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46.399079999999998</v>
      </c>
      <c r="X26">
        <v>147.515625</v>
      </c>
      <c r="Y26">
        <v>0</v>
      </c>
      <c r="Z26">
        <v>0</v>
      </c>
      <c r="AA26">
        <v>0</v>
      </c>
      <c r="AB26">
        <v>3.3325</v>
      </c>
      <c r="AC26">
        <v>0</v>
      </c>
      <c r="AD26">
        <v>0</v>
      </c>
      <c r="AE26">
        <v>32.957704</v>
      </c>
      <c r="AF26">
        <v>8.8740000000000006</v>
      </c>
      <c r="AG26">
        <v>21.787199999999999</v>
      </c>
      <c r="AH26">
        <v>18.940000000000001</v>
      </c>
      <c r="AI26">
        <v>0</v>
      </c>
      <c r="AJ26">
        <v>0</v>
      </c>
      <c r="AK26">
        <v>54.567</v>
      </c>
      <c r="AL26">
        <v>1.3944000000000001</v>
      </c>
      <c r="AM26">
        <v>0</v>
      </c>
      <c r="AN26">
        <v>0.72694000000000003</v>
      </c>
      <c r="AO26">
        <v>0</v>
      </c>
      <c r="AP26">
        <v>1.0247999999999999</v>
      </c>
      <c r="AQ26">
        <v>46.683</v>
      </c>
      <c r="AR26">
        <v>2.2080000000000002</v>
      </c>
      <c r="AS26">
        <v>4.7081999999999997</v>
      </c>
      <c r="AT26">
        <v>15.00135</v>
      </c>
      <c r="AU26">
        <v>0</v>
      </c>
      <c r="AV26">
        <v>0</v>
      </c>
      <c r="AW26">
        <v>35.838000000000001</v>
      </c>
      <c r="AX26">
        <v>93.16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2814.5260070000008</v>
      </c>
    </row>
    <row r="27" spans="1:117">
      <c r="A27" t="s">
        <v>69</v>
      </c>
      <c r="B27">
        <v>0</v>
      </c>
      <c r="C27">
        <v>0</v>
      </c>
      <c r="D27">
        <v>32.549999999999997</v>
      </c>
      <c r="E27">
        <v>0</v>
      </c>
      <c r="F27">
        <v>0</v>
      </c>
      <c r="G27">
        <v>0</v>
      </c>
      <c r="H27">
        <v>0</v>
      </c>
      <c r="I27">
        <v>0</v>
      </c>
      <c r="J27">
        <v>93.16</v>
      </c>
      <c r="K27">
        <v>683.12912700000004</v>
      </c>
      <c r="L27">
        <v>653.15250000000003</v>
      </c>
      <c r="M27">
        <v>92</v>
      </c>
      <c r="N27">
        <v>59.0625</v>
      </c>
      <c r="O27">
        <v>123.66562500000001</v>
      </c>
      <c r="P27">
        <v>117</v>
      </c>
      <c r="Q27">
        <v>10.563499999999999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46.399079999999998</v>
      </c>
      <c r="X27">
        <v>147.515625</v>
      </c>
      <c r="Y27">
        <v>0</v>
      </c>
      <c r="Z27">
        <v>0</v>
      </c>
      <c r="AA27">
        <v>8.2949999999999999</v>
      </c>
      <c r="AB27">
        <v>3.3325</v>
      </c>
      <c r="AC27">
        <v>0</v>
      </c>
      <c r="AD27">
        <v>0</v>
      </c>
      <c r="AE27">
        <v>32.957704</v>
      </c>
      <c r="AF27">
        <v>8.8740000000000006</v>
      </c>
      <c r="AG27">
        <v>21.787199999999999</v>
      </c>
      <c r="AH27">
        <v>36.933</v>
      </c>
      <c r="AI27">
        <v>0</v>
      </c>
      <c r="AJ27">
        <v>0</v>
      </c>
      <c r="AK27">
        <v>54.567</v>
      </c>
      <c r="AL27">
        <v>1.3944000000000001</v>
      </c>
      <c r="AM27">
        <v>0</v>
      </c>
      <c r="AN27">
        <v>0.72694000000000003</v>
      </c>
      <c r="AO27">
        <v>0</v>
      </c>
      <c r="AP27">
        <v>1.0247999999999999</v>
      </c>
      <c r="AQ27">
        <v>46.683</v>
      </c>
      <c r="AR27">
        <v>2.2080000000000002</v>
      </c>
      <c r="AS27">
        <v>4.7081999999999997</v>
      </c>
      <c r="AT27">
        <v>15.00135</v>
      </c>
      <c r="AU27">
        <v>0</v>
      </c>
      <c r="AV27">
        <v>0</v>
      </c>
      <c r="AW27">
        <v>35.838000000000001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2840.8140070000013</v>
      </c>
    </row>
    <row r="28" spans="1:117">
      <c r="A28" t="s">
        <v>70</v>
      </c>
      <c r="B28">
        <v>0</v>
      </c>
      <c r="C28">
        <v>0</v>
      </c>
      <c r="D28">
        <v>32.549999999999997</v>
      </c>
      <c r="E28">
        <v>0</v>
      </c>
      <c r="F28">
        <v>0</v>
      </c>
      <c r="G28">
        <v>0</v>
      </c>
      <c r="H28">
        <v>0</v>
      </c>
      <c r="I28">
        <v>0</v>
      </c>
      <c r="J28">
        <v>93.16</v>
      </c>
      <c r="K28">
        <v>683.12912700000004</v>
      </c>
      <c r="L28">
        <v>653.15250000000003</v>
      </c>
      <c r="M28">
        <v>92</v>
      </c>
      <c r="N28">
        <v>59.0625</v>
      </c>
      <c r="O28">
        <v>123.66562500000001</v>
      </c>
      <c r="P28">
        <v>117</v>
      </c>
      <c r="Q28">
        <v>10.563499999999999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46.399079999999998</v>
      </c>
      <c r="X28">
        <v>147.515625</v>
      </c>
      <c r="Y28">
        <v>0</v>
      </c>
      <c r="Z28">
        <v>0</v>
      </c>
      <c r="AA28">
        <v>14.04936</v>
      </c>
      <c r="AB28">
        <v>13.17004</v>
      </c>
      <c r="AC28">
        <v>0</v>
      </c>
      <c r="AD28">
        <v>0</v>
      </c>
      <c r="AE28">
        <v>32.957704</v>
      </c>
      <c r="AF28">
        <v>8.8740000000000006</v>
      </c>
      <c r="AG28">
        <v>21.787199999999999</v>
      </c>
      <c r="AH28">
        <v>56.82</v>
      </c>
      <c r="AI28">
        <v>0</v>
      </c>
      <c r="AJ28">
        <v>0</v>
      </c>
      <c r="AK28">
        <v>54.567</v>
      </c>
      <c r="AL28">
        <v>1.3944000000000001</v>
      </c>
      <c r="AM28">
        <v>5.2786799999999996</v>
      </c>
      <c r="AN28">
        <v>0.72694000000000003</v>
      </c>
      <c r="AO28">
        <v>0</v>
      </c>
      <c r="AP28">
        <v>1.0247999999999999</v>
      </c>
      <c r="AQ28">
        <v>46.683</v>
      </c>
      <c r="AR28">
        <v>2.2080000000000002</v>
      </c>
      <c r="AS28">
        <v>4.7081999999999997</v>
      </c>
      <c r="AT28">
        <v>15.00135</v>
      </c>
      <c r="AU28">
        <v>0</v>
      </c>
      <c r="AV28">
        <v>0</v>
      </c>
      <c r="AW28">
        <v>35.838000000000001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2881.5715870000013</v>
      </c>
    </row>
    <row r="29" spans="1:117">
      <c r="A29" t="s">
        <v>71</v>
      </c>
      <c r="B29">
        <v>0</v>
      </c>
      <c r="C29">
        <v>0</v>
      </c>
      <c r="D29">
        <v>32.549999999999997</v>
      </c>
      <c r="E29">
        <v>0</v>
      </c>
      <c r="F29">
        <v>0</v>
      </c>
      <c r="G29">
        <v>0</v>
      </c>
      <c r="H29">
        <v>0</v>
      </c>
      <c r="I29">
        <v>0</v>
      </c>
      <c r="J29">
        <v>93.16</v>
      </c>
      <c r="K29">
        <v>683.12912700000004</v>
      </c>
      <c r="L29">
        <v>653.15250000000003</v>
      </c>
      <c r="M29">
        <v>92</v>
      </c>
      <c r="N29">
        <v>59.0625</v>
      </c>
      <c r="O29">
        <v>123.66562500000001</v>
      </c>
      <c r="P29">
        <v>117</v>
      </c>
      <c r="Q29">
        <v>10.563499999999999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46.399079999999998</v>
      </c>
      <c r="X29">
        <v>147.515625</v>
      </c>
      <c r="Y29">
        <v>0</v>
      </c>
      <c r="Z29">
        <v>1.1000000000000001</v>
      </c>
      <c r="AA29">
        <v>27.65</v>
      </c>
      <c r="AB29">
        <v>13.17004</v>
      </c>
      <c r="AC29">
        <v>0</v>
      </c>
      <c r="AD29">
        <v>6.6050000000000004</v>
      </c>
      <c r="AE29">
        <v>32.957704</v>
      </c>
      <c r="AF29">
        <v>17.748000000000001</v>
      </c>
      <c r="AG29">
        <v>21.787199999999999</v>
      </c>
      <c r="AH29">
        <v>80.495000000000005</v>
      </c>
      <c r="AI29">
        <v>0</v>
      </c>
      <c r="AJ29">
        <v>0</v>
      </c>
      <c r="AK29">
        <v>54.567</v>
      </c>
      <c r="AL29">
        <v>6.9720000000000004</v>
      </c>
      <c r="AM29">
        <v>10.536032000000001</v>
      </c>
      <c r="AN29">
        <v>0.70781000000000005</v>
      </c>
      <c r="AO29">
        <v>0</v>
      </c>
      <c r="AP29">
        <v>1.5371999999999999</v>
      </c>
      <c r="AQ29">
        <v>46.683</v>
      </c>
      <c r="AR29">
        <v>2.2080000000000002</v>
      </c>
      <c r="AS29">
        <v>4.7081999999999997</v>
      </c>
      <c r="AT29">
        <v>15.00135</v>
      </c>
      <c r="AU29">
        <v>0</v>
      </c>
      <c r="AV29">
        <v>0</v>
      </c>
      <c r="AW29">
        <v>35.838000000000001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2946.7544490000014</v>
      </c>
    </row>
    <row r="30" spans="1:117">
      <c r="A30" t="s">
        <v>72</v>
      </c>
      <c r="B30">
        <v>0</v>
      </c>
      <c r="C30">
        <v>0</v>
      </c>
      <c r="D30">
        <v>32.549999</v>
      </c>
      <c r="E30">
        <v>0</v>
      </c>
      <c r="F30">
        <v>0</v>
      </c>
      <c r="G30">
        <v>0</v>
      </c>
      <c r="H30">
        <v>0</v>
      </c>
      <c r="I30">
        <v>0</v>
      </c>
      <c r="J30">
        <v>93.16</v>
      </c>
      <c r="K30">
        <v>683.12912700000004</v>
      </c>
      <c r="L30">
        <v>653.15250000000003</v>
      </c>
      <c r="M30">
        <v>92</v>
      </c>
      <c r="N30">
        <v>59.0625</v>
      </c>
      <c r="O30">
        <v>123.66562500000001</v>
      </c>
      <c r="P30">
        <v>117</v>
      </c>
      <c r="Q30">
        <v>10.563499999999999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46.399079999999998</v>
      </c>
      <c r="X30">
        <v>147.515625</v>
      </c>
      <c r="Y30">
        <v>0</v>
      </c>
      <c r="Z30">
        <v>13.041600000000001</v>
      </c>
      <c r="AA30">
        <v>27.65</v>
      </c>
      <c r="AB30">
        <v>26.34008</v>
      </c>
      <c r="AC30">
        <v>0</v>
      </c>
      <c r="AD30">
        <v>15.9841</v>
      </c>
      <c r="AE30">
        <v>32.957704</v>
      </c>
      <c r="AF30">
        <v>26.622</v>
      </c>
      <c r="AG30">
        <v>21.787199999999999</v>
      </c>
      <c r="AH30">
        <v>108.905</v>
      </c>
      <c r="AI30">
        <v>0</v>
      </c>
      <c r="AJ30">
        <v>0</v>
      </c>
      <c r="AK30">
        <v>54.567</v>
      </c>
      <c r="AL30">
        <v>55.776000000000003</v>
      </c>
      <c r="AM30">
        <v>14.663</v>
      </c>
      <c r="AN30">
        <v>0.70781000000000005</v>
      </c>
      <c r="AO30">
        <v>0</v>
      </c>
      <c r="AP30">
        <v>1.5371999999999999</v>
      </c>
      <c r="AQ30">
        <v>46.683</v>
      </c>
      <c r="AR30">
        <v>2.2080000000000002</v>
      </c>
      <c r="AS30">
        <v>4.7081999999999997</v>
      </c>
      <c r="AT30">
        <v>15.00135</v>
      </c>
      <c r="AU30">
        <v>0</v>
      </c>
      <c r="AV30">
        <v>0</v>
      </c>
      <c r="AW30">
        <v>35.838000000000001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3071.460156000001</v>
      </c>
    </row>
    <row r="31" spans="1:117">
      <c r="A31" t="s">
        <v>73</v>
      </c>
      <c r="B31">
        <v>0</v>
      </c>
      <c r="C31">
        <v>0</v>
      </c>
      <c r="D31">
        <v>32.549999</v>
      </c>
      <c r="E31">
        <v>0</v>
      </c>
      <c r="F31">
        <v>0</v>
      </c>
      <c r="G31">
        <v>0</v>
      </c>
      <c r="H31">
        <v>0</v>
      </c>
      <c r="I31">
        <v>0</v>
      </c>
      <c r="J31">
        <v>93.16</v>
      </c>
      <c r="K31">
        <v>682.82912699999997</v>
      </c>
      <c r="L31">
        <v>653.15250000000003</v>
      </c>
      <c r="M31">
        <v>92</v>
      </c>
      <c r="N31">
        <v>59.0625</v>
      </c>
      <c r="O31">
        <v>123.66562500000001</v>
      </c>
      <c r="P31">
        <v>117</v>
      </c>
      <c r="Q31">
        <v>10.563499999999999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46.399079999999998</v>
      </c>
      <c r="X31">
        <v>147.515625</v>
      </c>
      <c r="Y31">
        <v>0</v>
      </c>
      <c r="Z31">
        <v>13.041600000000001</v>
      </c>
      <c r="AA31">
        <v>27.65</v>
      </c>
      <c r="AB31">
        <v>26.34008</v>
      </c>
      <c r="AC31">
        <v>0</v>
      </c>
      <c r="AD31">
        <v>18.272072000000001</v>
      </c>
      <c r="AE31">
        <v>32.957704</v>
      </c>
      <c r="AF31">
        <v>26.622</v>
      </c>
      <c r="AG31">
        <v>21.787199999999999</v>
      </c>
      <c r="AH31">
        <v>108.905</v>
      </c>
      <c r="AI31">
        <v>0</v>
      </c>
      <c r="AJ31">
        <v>0</v>
      </c>
      <c r="AK31">
        <v>54.567</v>
      </c>
      <c r="AL31">
        <v>55.776000000000003</v>
      </c>
      <c r="AM31">
        <v>14.663</v>
      </c>
      <c r="AN31">
        <v>0.70781000000000005</v>
      </c>
      <c r="AO31">
        <v>0</v>
      </c>
      <c r="AP31">
        <v>1.9215</v>
      </c>
      <c r="AQ31">
        <v>46.683</v>
      </c>
      <c r="AR31">
        <v>3.3119999999999998</v>
      </c>
      <c r="AS31">
        <v>4.7081999999999997</v>
      </c>
      <c r="AT31">
        <v>15.00135</v>
      </c>
      <c r="AU31">
        <v>0</v>
      </c>
      <c r="AV31">
        <v>0</v>
      </c>
      <c r="AW31">
        <v>35.838000000000001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3074.9364280000004</v>
      </c>
    </row>
    <row r="32" spans="1:117">
      <c r="A32" t="s">
        <v>74</v>
      </c>
      <c r="B32">
        <v>0</v>
      </c>
      <c r="C32">
        <v>0</v>
      </c>
      <c r="D32">
        <v>32.549999</v>
      </c>
      <c r="E32">
        <v>0</v>
      </c>
      <c r="F32">
        <v>0</v>
      </c>
      <c r="G32">
        <v>0</v>
      </c>
      <c r="H32">
        <v>0</v>
      </c>
      <c r="I32">
        <v>0</v>
      </c>
      <c r="J32">
        <v>93.16</v>
      </c>
      <c r="K32">
        <v>682.82912699999997</v>
      </c>
      <c r="L32">
        <v>653.15250000000003</v>
      </c>
      <c r="M32">
        <v>92</v>
      </c>
      <c r="N32">
        <v>59.0625</v>
      </c>
      <c r="O32">
        <v>123.66562500000001</v>
      </c>
      <c r="P32">
        <v>117</v>
      </c>
      <c r="Q32">
        <v>10.563499999999999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46.399079999999998</v>
      </c>
      <c r="X32">
        <v>147.515625</v>
      </c>
      <c r="Y32">
        <v>0</v>
      </c>
      <c r="Z32">
        <v>13.041600000000001</v>
      </c>
      <c r="AA32">
        <v>27.65</v>
      </c>
      <c r="AB32">
        <v>26.34008</v>
      </c>
      <c r="AC32">
        <v>0</v>
      </c>
      <c r="AD32">
        <v>18.272072000000001</v>
      </c>
      <c r="AE32">
        <v>32.957704</v>
      </c>
      <c r="AF32">
        <v>26.622</v>
      </c>
      <c r="AG32">
        <v>21.787199999999999</v>
      </c>
      <c r="AH32">
        <v>140.34540000000001</v>
      </c>
      <c r="AI32">
        <v>0</v>
      </c>
      <c r="AJ32">
        <v>0</v>
      </c>
      <c r="AK32">
        <v>54.567</v>
      </c>
      <c r="AL32">
        <v>55.776000000000003</v>
      </c>
      <c r="AM32">
        <v>15.062900000000001</v>
      </c>
      <c r="AN32">
        <v>0.70781000000000005</v>
      </c>
      <c r="AO32">
        <v>0</v>
      </c>
      <c r="AP32">
        <v>1.9215</v>
      </c>
      <c r="AQ32">
        <v>46.683</v>
      </c>
      <c r="AR32">
        <v>4.4160000000000004</v>
      </c>
      <c r="AS32">
        <v>4.7081999999999997</v>
      </c>
      <c r="AT32">
        <v>15.00135</v>
      </c>
      <c r="AU32">
        <v>0</v>
      </c>
      <c r="AV32">
        <v>0</v>
      </c>
      <c r="AW32">
        <v>35.838000000000001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3107.8807280000005</v>
      </c>
    </row>
    <row r="33" spans="1:117">
      <c r="A33" t="s">
        <v>75</v>
      </c>
      <c r="B33">
        <v>0</v>
      </c>
      <c r="C33">
        <v>0</v>
      </c>
      <c r="D33">
        <v>32.549999</v>
      </c>
      <c r="E33">
        <v>0</v>
      </c>
      <c r="F33">
        <v>0</v>
      </c>
      <c r="G33">
        <v>0</v>
      </c>
      <c r="H33">
        <v>0</v>
      </c>
      <c r="I33">
        <v>0</v>
      </c>
      <c r="J33">
        <v>93.16</v>
      </c>
      <c r="K33">
        <v>682.82912699999997</v>
      </c>
      <c r="L33">
        <v>653.15250000000003</v>
      </c>
      <c r="M33">
        <v>92</v>
      </c>
      <c r="N33">
        <v>59.0625</v>
      </c>
      <c r="O33">
        <v>123.66562500000001</v>
      </c>
      <c r="P33">
        <v>117</v>
      </c>
      <c r="Q33">
        <v>10.563499999999999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46.399079999999998</v>
      </c>
      <c r="X33">
        <v>147.515625</v>
      </c>
      <c r="Y33">
        <v>0</v>
      </c>
      <c r="Z33">
        <v>13.041600000000001</v>
      </c>
      <c r="AA33">
        <v>14.04936</v>
      </c>
      <c r="AB33">
        <v>26.34008</v>
      </c>
      <c r="AC33">
        <v>0</v>
      </c>
      <c r="AD33">
        <v>27.408107999999999</v>
      </c>
      <c r="AE33">
        <v>32.957704</v>
      </c>
      <c r="AF33">
        <v>26.622</v>
      </c>
      <c r="AG33">
        <v>21.787199999999999</v>
      </c>
      <c r="AH33">
        <v>140.34540000000001</v>
      </c>
      <c r="AI33">
        <v>0</v>
      </c>
      <c r="AJ33">
        <v>0</v>
      </c>
      <c r="AK33">
        <v>54.567</v>
      </c>
      <c r="AL33">
        <v>41.832000000000001</v>
      </c>
      <c r="AM33">
        <v>15.804048</v>
      </c>
      <c r="AN33">
        <v>0.70781000000000005</v>
      </c>
      <c r="AO33">
        <v>0</v>
      </c>
      <c r="AP33">
        <v>1.9215</v>
      </c>
      <c r="AQ33">
        <v>46.683</v>
      </c>
      <c r="AR33">
        <v>36.432000000000002</v>
      </c>
      <c r="AS33">
        <v>4.7081999999999997</v>
      </c>
      <c r="AT33">
        <v>15.00135</v>
      </c>
      <c r="AU33">
        <v>0</v>
      </c>
      <c r="AV33">
        <v>0</v>
      </c>
      <c r="AW33">
        <v>35.838000000000001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3122.229272</v>
      </c>
    </row>
    <row r="34" spans="1:117">
      <c r="A34" t="s">
        <v>76</v>
      </c>
      <c r="B34">
        <v>0</v>
      </c>
      <c r="C34">
        <v>0</v>
      </c>
      <c r="D34">
        <v>32.549999999999997</v>
      </c>
      <c r="E34">
        <v>0</v>
      </c>
      <c r="F34">
        <v>0</v>
      </c>
      <c r="G34">
        <v>0</v>
      </c>
      <c r="H34">
        <v>0</v>
      </c>
      <c r="I34">
        <v>0</v>
      </c>
      <c r="J34">
        <v>93.16</v>
      </c>
      <c r="K34">
        <v>682.82912699999997</v>
      </c>
      <c r="L34">
        <v>653.15250000000003</v>
      </c>
      <c r="M34">
        <v>92</v>
      </c>
      <c r="N34">
        <v>59.0625</v>
      </c>
      <c r="O34">
        <v>123.66562500000001</v>
      </c>
      <c r="P34">
        <v>117</v>
      </c>
      <c r="Q34">
        <v>10.563499999999999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46.399079999999998</v>
      </c>
      <c r="X34">
        <v>147.515625</v>
      </c>
      <c r="Y34">
        <v>0</v>
      </c>
      <c r="Z34">
        <v>13.041600000000001</v>
      </c>
      <c r="AA34">
        <v>14.04936</v>
      </c>
      <c r="AB34">
        <v>26.34008</v>
      </c>
      <c r="AC34">
        <v>0</v>
      </c>
      <c r="AD34">
        <v>27.408107999999999</v>
      </c>
      <c r="AE34">
        <v>32.957704</v>
      </c>
      <c r="AF34">
        <v>26.622</v>
      </c>
      <c r="AG34">
        <v>21.787199999999999</v>
      </c>
      <c r="AH34">
        <v>140.34540000000001</v>
      </c>
      <c r="AI34">
        <v>0</v>
      </c>
      <c r="AJ34">
        <v>0</v>
      </c>
      <c r="AK34">
        <v>54.567</v>
      </c>
      <c r="AL34">
        <v>41.832000000000001</v>
      </c>
      <c r="AM34">
        <v>15.804048</v>
      </c>
      <c r="AN34">
        <v>0.70781000000000005</v>
      </c>
      <c r="AO34">
        <v>0</v>
      </c>
      <c r="AP34">
        <v>1.9215</v>
      </c>
      <c r="AQ34">
        <v>46.683</v>
      </c>
      <c r="AR34">
        <v>36.432000000000002</v>
      </c>
      <c r="AS34">
        <v>4.7081999999999997</v>
      </c>
      <c r="AT34">
        <v>15.00135</v>
      </c>
      <c r="AU34">
        <v>0</v>
      </c>
      <c r="AV34">
        <v>0</v>
      </c>
      <c r="AW34">
        <v>35.838000000000001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3122.2292730000004</v>
      </c>
    </row>
    <row r="35" spans="1:117">
      <c r="A35" t="s">
        <v>77</v>
      </c>
      <c r="B35">
        <v>0</v>
      </c>
      <c r="C35">
        <v>0</v>
      </c>
      <c r="D35">
        <v>32.340000000000003</v>
      </c>
      <c r="E35">
        <v>0</v>
      </c>
      <c r="F35">
        <v>0</v>
      </c>
      <c r="G35">
        <v>0</v>
      </c>
      <c r="H35">
        <v>0</v>
      </c>
      <c r="I35">
        <v>0</v>
      </c>
      <c r="J35">
        <v>92.721599999999995</v>
      </c>
      <c r="K35">
        <v>682.82912699999997</v>
      </c>
      <c r="L35">
        <v>653.15250000000003</v>
      </c>
      <c r="M35">
        <v>92</v>
      </c>
      <c r="N35">
        <v>59.0625</v>
      </c>
      <c r="O35">
        <v>123.66562500000001</v>
      </c>
      <c r="P35">
        <v>117</v>
      </c>
      <c r="Q35">
        <v>10.563499999999999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46.399079999999998</v>
      </c>
      <c r="X35">
        <v>147.515625</v>
      </c>
      <c r="Y35">
        <v>0</v>
      </c>
      <c r="Z35">
        <v>13.041600000000001</v>
      </c>
      <c r="AA35">
        <v>8.69</v>
      </c>
      <c r="AB35">
        <v>26.34008</v>
      </c>
      <c r="AC35">
        <v>0</v>
      </c>
      <c r="AD35">
        <v>27.408107999999999</v>
      </c>
      <c r="AE35">
        <v>32.957704</v>
      </c>
      <c r="AF35">
        <v>26.622</v>
      </c>
      <c r="AG35">
        <v>21.787199999999999</v>
      </c>
      <c r="AH35">
        <v>113.64</v>
      </c>
      <c r="AI35">
        <v>0</v>
      </c>
      <c r="AJ35">
        <v>0</v>
      </c>
      <c r="AK35">
        <v>54.567</v>
      </c>
      <c r="AL35">
        <v>41.832000000000001</v>
      </c>
      <c r="AM35">
        <v>15.804048</v>
      </c>
      <c r="AN35">
        <v>0.70781000000000005</v>
      </c>
      <c r="AO35">
        <v>0</v>
      </c>
      <c r="AP35">
        <v>7.0454999999999997</v>
      </c>
      <c r="AQ35">
        <v>46.683</v>
      </c>
      <c r="AR35">
        <v>4.4160000000000004</v>
      </c>
      <c r="AS35">
        <v>4.7081999999999997</v>
      </c>
      <c r="AT35">
        <v>15.00135</v>
      </c>
      <c r="AU35">
        <v>0</v>
      </c>
      <c r="AV35">
        <v>0</v>
      </c>
      <c r="AW35">
        <v>35.838000000000001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3062.6241130000008</v>
      </c>
    </row>
    <row r="36" spans="1:117">
      <c r="A36" t="s">
        <v>78</v>
      </c>
      <c r="B36">
        <v>0</v>
      </c>
      <c r="C36">
        <v>0</v>
      </c>
      <c r="D36">
        <v>32.340000000000003</v>
      </c>
      <c r="E36">
        <v>0</v>
      </c>
      <c r="F36">
        <v>0</v>
      </c>
      <c r="G36">
        <v>0</v>
      </c>
      <c r="H36">
        <v>0</v>
      </c>
      <c r="I36">
        <v>0</v>
      </c>
      <c r="J36">
        <v>92.721599999999995</v>
      </c>
      <c r="K36">
        <v>682.82912699999997</v>
      </c>
      <c r="L36">
        <v>653.15250000000003</v>
      </c>
      <c r="M36">
        <v>92</v>
      </c>
      <c r="N36">
        <v>59.0625</v>
      </c>
      <c r="O36">
        <v>123.66562500000001</v>
      </c>
      <c r="P36">
        <v>117</v>
      </c>
      <c r="Q36">
        <v>10.563499999999999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46.399079999999998</v>
      </c>
      <c r="X36">
        <v>147.515625</v>
      </c>
      <c r="Y36">
        <v>0</v>
      </c>
      <c r="Z36">
        <v>0</v>
      </c>
      <c r="AA36">
        <v>0</v>
      </c>
      <c r="AB36">
        <v>26.34008</v>
      </c>
      <c r="AC36">
        <v>0</v>
      </c>
      <c r="AD36">
        <v>15.852</v>
      </c>
      <c r="AE36">
        <v>32.957704</v>
      </c>
      <c r="AF36">
        <v>17.748000000000001</v>
      </c>
      <c r="AG36">
        <v>21.787199999999999</v>
      </c>
      <c r="AH36">
        <v>79.548000000000002</v>
      </c>
      <c r="AI36">
        <v>0</v>
      </c>
      <c r="AJ36">
        <v>0</v>
      </c>
      <c r="AK36">
        <v>54.567</v>
      </c>
      <c r="AL36">
        <v>6.9720000000000004</v>
      </c>
      <c r="AM36">
        <v>10.536032000000001</v>
      </c>
      <c r="AN36">
        <v>0.70781000000000005</v>
      </c>
      <c r="AO36">
        <v>0</v>
      </c>
      <c r="AP36">
        <v>7.0454999999999997</v>
      </c>
      <c r="AQ36">
        <v>46.683</v>
      </c>
      <c r="AR36">
        <v>3.3119999999999998</v>
      </c>
      <c r="AS36">
        <v>4.7081999999999997</v>
      </c>
      <c r="AT36">
        <v>15.00135</v>
      </c>
      <c r="AU36">
        <v>0</v>
      </c>
      <c r="AV36">
        <v>0</v>
      </c>
      <c r="AW36">
        <v>35.838000000000001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2945.1383890000011</v>
      </c>
    </row>
    <row r="37" spans="1:117">
      <c r="A37" t="s">
        <v>79</v>
      </c>
      <c r="B37">
        <v>0</v>
      </c>
      <c r="C37">
        <v>0</v>
      </c>
      <c r="D37">
        <v>32.340000000000003</v>
      </c>
      <c r="E37">
        <v>0</v>
      </c>
      <c r="F37">
        <v>0</v>
      </c>
      <c r="G37">
        <v>0</v>
      </c>
      <c r="H37">
        <v>0</v>
      </c>
      <c r="I37">
        <v>0</v>
      </c>
      <c r="J37">
        <v>92.721599999999995</v>
      </c>
      <c r="K37">
        <v>682.82912699999997</v>
      </c>
      <c r="L37">
        <v>653.15250000000003</v>
      </c>
      <c r="M37">
        <v>92</v>
      </c>
      <c r="N37">
        <v>59.0625</v>
      </c>
      <c r="O37">
        <v>123.66562500000001</v>
      </c>
      <c r="P37">
        <v>117</v>
      </c>
      <c r="Q37">
        <v>10.278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46.399079999999998</v>
      </c>
      <c r="X37">
        <v>147.515625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6.6050000000000004</v>
      </c>
      <c r="AE37">
        <v>32.957704</v>
      </c>
      <c r="AF37">
        <v>8.8740000000000006</v>
      </c>
      <c r="AG37">
        <v>21.787199999999999</v>
      </c>
      <c r="AH37">
        <v>61.555</v>
      </c>
      <c r="AI37">
        <v>0</v>
      </c>
      <c r="AJ37">
        <v>0</v>
      </c>
      <c r="AK37">
        <v>54.567</v>
      </c>
      <c r="AL37">
        <v>1.3944000000000001</v>
      </c>
      <c r="AM37">
        <v>5.2786799999999996</v>
      </c>
      <c r="AN37">
        <v>0.70781000000000005</v>
      </c>
      <c r="AO37">
        <v>0</v>
      </c>
      <c r="AP37">
        <v>7.0454999999999997</v>
      </c>
      <c r="AQ37">
        <v>46.683</v>
      </c>
      <c r="AR37">
        <v>3.3119999999999998</v>
      </c>
      <c r="AS37">
        <v>4.7081999999999997</v>
      </c>
      <c r="AT37">
        <v>15.00135</v>
      </c>
      <c r="AU37">
        <v>0</v>
      </c>
      <c r="AV37">
        <v>0</v>
      </c>
      <c r="AW37">
        <v>35.838000000000001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2884.7338970000005</v>
      </c>
    </row>
    <row r="38" spans="1:117">
      <c r="A38" t="s">
        <v>80</v>
      </c>
      <c r="B38">
        <v>0</v>
      </c>
      <c r="C38">
        <v>0</v>
      </c>
      <c r="D38">
        <v>32.340000000000003</v>
      </c>
      <c r="E38">
        <v>0</v>
      </c>
      <c r="F38">
        <v>0</v>
      </c>
      <c r="G38">
        <v>0</v>
      </c>
      <c r="H38">
        <v>0</v>
      </c>
      <c r="I38">
        <v>0</v>
      </c>
      <c r="J38">
        <v>92.721599999999995</v>
      </c>
      <c r="K38">
        <v>682.82912699999997</v>
      </c>
      <c r="L38">
        <v>653.15250000000003</v>
      </c>
      <c r="M38">
        <v>92</v>
      </c>
      <c r="N38">
        <v>59.0625</v>
      </c>
      <c r="O38">
        <v>123.66562500000001</v>
      </c>
      <c r="P38">
        <v>117</v>
      </c>
      <c r="Q38">
        <v>10.278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46.399079999999998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32.957704</v>
      </c>
      <c r="AF38">
        <v>8.8740000000000006</v>
      </c>
      <c r="AG38">
        <v>21.787199999999999</v>
      </c>
      <c r="AH38">
        <v>34.091999999999999</v>
      </c>
      <c r="AI38">
        <v>0</v>
      </c>
      <c r="AJ38">
        <v>0</v>
      </c>
      <c r="AK38">
        <v>54.567</v>
      </c>
      <c r="AL38">
        <v>1.3944000000000001</v>
      </c>
      <c r="AM38">
        <v>0</v>
      </c>
      <c r="AN38">
        <v>0.70781000000000005</v>
      </c>
      <c r="AO38">
        <v>0</v>
      </c>
      <c r="AP38">
        <v>7.0454999999999997</v>
      </c>
      <c r="AQ38">
        <v>46.683</v>
      </c>
      <c r="AR38">
        <v>3.3119999999999998</v>
      </c>
      <c r="AS38">
        <v>4.7081999999999997</v>
      </c>
      <c r="AT38">
        <v>15.00135</v>
      </c>
      <c r="AU38">
        <v>0</v>
      </c>
      <c r="AV38">
        <v>0</v>
      </c>
      <c r="AW38">
        <v>35.838000000000001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2832.2171770000009</v>
      </c>
    </row>
    <row r="39" spans="1:117">
      <c r="A39" t="s">
        <v>81</v>
      </c>
      <c r="B39">
        <v>0</v>
      </c>
      <c r="C39">
        <v>0</v>
      </c>
      <c r="D39">
        <v>32.340000000000003</v>
      </c>
      <c r="E39">
        <v>0</v>
      </c>
      <c r="F39">
        <v>0</v>
      </c>
      <c r="G39">
        <v>0</v>
      </c>
      <c r="H39">
        <v>0</v>
      </c>
      <c r="I39">
        <v>0</v>
      </c>
      <c r="J39">
        <v>92.721599999999995</v>
      </c>
      <c r="K39">
        <v>682.82912699999997</v>
      </c>
      <c r="L39">
        <v>653.15250000000003</v>
      </c>
      <c r="M39">
        <v>92</v>
      </c>
      <c r="N39">
        <v>59.0625</v>
      </c>
      <c r="O39">
        <v>123.66562500000001</v>
      </c>
      <c r="P39">
        <v>117</v>
      </c>
      <c r="Q39">
        <v>10.278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46.399079999999998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21.787199999999999</v>
      </c>
      <c r="AH39">
        <v>17.045999999999999</v>
      </c>
      <c r="AI39">
        <v>0</v>
      </c>
      <c r="AJ39">
        <v>0</v>
      </c>
      <c r="AK39">
        <v>54.567</v>
      </c>
      <c r="AL39">
        <v>1.3944000000000001</v>
      </c>
      <c r="AM39">
        <v>0</v>
      </c>
      <c r="AN39">
        <v>0.70781000000000005</v>
      </c>
      <c r="AO39">
        <v>0</v>
      </c>
      <c r="AP39">
        <v>7.0454999999999997</v>
      </c>
      <c r="AQ39">
        <v>46.683</v>
      </c>
      <c r="AR39">
        <v>3.3119999999999998</v>
      </c>
      <c r="AS39">
        <v>4.7081999999999997</v>
      </c>
      <c r="AT39">
        <v>15.00135</v>
      </c>
      <c r="AU39">
        <v>0</v>
      </c>
      <c r="AV39">
        <v>0</v>
      </c>
      <c r="AW39">
        <v>35.838000000000001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2798.6923250000009</v>
      </c>
    </row>
    <row r="40" spans="1:117">
      <c r="A40" t="s">
        <v>82</v>
      </c>
      <c r="B40">
        <v>0</v>
      </c>
      <c r="C40">
        <v>0</v>
      </c>
      <c r="D40">
        <v>32.340000000000003</v>
      </c>
      <c r="E40">
        <v>0</v>
      </c>
      <c r="F40">
        <v>0</v>
      </c>
      <c r="G40">
        <v>0</v>
      </c>
      <c r="H40">
        <v>0</v>
      </c>
      <c r="I40">
        <v>0</v>
      </c>
      <c r="J40">
        <v>92.721599999999995</v>
      </c>
      <c r="K40">
        <v>682.82912699999997</v>
      </c>
      <c r="L40">
        <v>653.15250000000003</v>
      </c>
      <c r="M40">
        <v>92</v>
      </c>
      <c r="N40">
        <v>59.0625</v>
      </c>
      <c r="O40">
        <v>123.66562500000001</v>
      </c>
      <c r="P40">
        <v>117</v>
      </c>
      <c r="Q40">
        <v>10.278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46.399079999999998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21.787199999999999</v>
      </c>
      <c r="AH40">
        <v>0</v>
      </c>
      <c r="AI40">
        <v>0</v>
      </c>
      <c r="AJ40">
        <v>0</v>
      </c>
      <c r="AK40">
        <v>54.567</v>
      </c>
      <c r="AL40">
        <v>1.3944000000000001</v>
      </c>
      <c r="AM40">
        <v>0</v>
      </c>
      <c r="AN40">
        <v>0.70781000000000005</v>
      </c>
      <c r="AO40">
        <v>0</v>
      </c>
      <c r="AP40">
        <v>7.0454999999999997</v>
      </c>
      <c r="AQ40">
        <v>31.122</v>
      </c>
      <c r="AR40">
        <v>3.3119999999999998</v>
      </c>
      <c r="AS40">
        <v>4.7081999999999997</v>
      </c>
      <c r="AT40">
        <v>15.00135</v>
      </c>
      <c r="AU40">
        <v>0</v>
      </c>
      <c r="AV40">
        <v>0</v>
      </c>
      <c r="AW40">
        <v>35.838000000000001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2766.0853250000009</v>
      </c>
    </row>
    <row r="41" spans="1:117">
      <c r="A41" t="s">
        <v>83</v>
      </c>
      <c r="B41">
        <v>0</v>
      </c>
      <c r="C41">
        <v>0</v>
      </c>
      <c r="D41">
        <v>32.340000000000003</v>
      </c>
      <c r="E41">
        <v>0</v>
      </c>
      <c r="F41">
        <v>0</v>
      </c>
      <c r="G41">
        <v>0</v>
      </c>
      <c r="H41">
        <v>0</v>
      </c>
      <c r="I41">
        <v>0</v>
      </c>
      <c r="J41">
        <v>92.721599999999995</v>
      </c>
      <c r="K41">
        <v>682.82912699999997</v>
      </c>
      <c r="L41">
        <v>653.15250000000003</v>
      </c>
      <c r="M41">
        <v>92</v>
      </c>
      <c r="N41">
        <v>59.0625</v>
      </c>
      <c r="O41">
        <v>123.66562500000001</v>
      </c>
      <c r="P41">
        <v>117</v>
      </c>
      <c r="Q41">
        <v>10.278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46.399079999999998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21.787199999999999</v>
      </c>
      <c r="AH41">
        <v>0</v>
      </c>
      <c r="AI41">
        <v>0</v>
      </c>
      <c r="AJ41">
        <v>0</v>
      </c>
      <c r="AK41">
        <v>54.567</v>
      </c>
      <c r="AL41">
        <v>1.3944000000000001</v>
      </c>
      <c r="AM41">
        <v>0</v>
      </c>
      <c r="AN41">
        <v>0.70781000000000005</v>
      </c>
      <c r="AO41">
        <v>0</v>
      </c>
      <c r="AP41">
        <v>0</v>
      </c>
      <c r="AQ41">
        <v>15.561</v>
      </c>
      <c r="AR41">
        <v>3.3119999999999998</v>
      </c>
      <c r="AS41">
        <v>4.7081999999999997</v>
      </c>
      <c r="AT41">
        <v>15.00135</v>
      </c>
      <c r="AU41">
        <v>0</v>
      </c>
      <c r="AV41">
        <v>0</v>
      </c>
      <c r="AW41">
        <v>35.838000000000001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2743.4788250000011</v>
      </c>
    </row>
    <row r="42" spans="1:117">
      <c r="A42" t="s">
        <v>84</v>
      </c>
      <c r="B42">
        <v>0</v>
      </c>
      <c r="C42">
        <v>0</v>
      </c>
      <c r="D42">
        <v>32.340000000000003</v>
      </c>
      <c r="E42">
        <v>0</v>
      </c>
      <c r="F42">
        <v>0</v>
      </c>
      <c r="G42">
        <v>0</v>
      </c>
      <c r="H42">
        <v>0</v>
      </c>
      <c r="I42">
        <v>0</v>
      </c>
      <c r="J42">
        <v>92.721599999999995</v>
      </c>
      <c r="K42">
        <v>682.82912699999997</v>
      </c>
      <c r="L42">
        <v>653.15250000000003</v>
      </c>
      <c r="M42">
        <v>92</v>
      </c>
      <c r="N42">
        <v>59.0625</v>
      </c>
      <c r="O42">
        <v>123.66562500000001</v>
      </c>
      <c r="P42">
        <v>117</v>
      </c>
      <c r="Q42">
        <v>10.278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46.399079999999998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21.787199999999999</v>
      </c>
      <c r="AH42">
        <v>0</v>
      </c>
      <c r="AI42">
        <v>0</v>
      </c>
      <c r="AJ42">
        <v>0</v>
      </c>
      <c r="AK42">
        <v>54.567</v>
      </c>
      <c r="AL42">
        <v>1.3944000000000001</v>
      </c>
      <c r="AM42">
        <v>0</v>
      </c>
      <c r="AN42">
        <v>0.70781000000000005</v>
      </c>
      <c r="AO42">
        <v>0</v>
      </c>
      <c r="AP42">
        <v>0</v>
      </c>
      <c r="AQ42">
        <v>15.561</v>
      </c>
      <c r="AR42">
        <v>3.3119999999999998</v>
      </c>
      <c r="AS42">
        <v>4.7081999999999997</v>
      </c>
      <c r="AT42">
        <v>15.00135</v>
      </c>
      <c r="AU42">
        <v>0</v>
      </c>
      <c r="AV42">
        <v>0</v>
      </c>
      <c r="AW42">
        <v>35.838000000000001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2743.4788250000011</v>
      </c>
    </row>
    <row r="43" spans="1:117">
      <c r="A43" t="s">
        <v>85</v>
      </c>
      <c r="B43">
        <v>0</v>
      </c>
      <c r="C43">
        <v>0</v>
      </c>
      <c r="D43">
        <v>32.340000000000003</v>
      </c>
      <c r="E43">
        <v>0</v>
      </c>
      <c r="F43">
        <v>0</v>
      </c>
      <c r="G43">
        <v>0</v>
      </c>
      <c r="H43">
        <v>0</v>
      </c>
      <c r="I43">
        <v>0</v>
      </c>
      <c r="J43">
        <v>92.721599999999995</v>
      </c>
      <c r="K43">
        <v>682.82912699999997</v>
      </c>
      <c r="L43">
        <v>653.15250000000003</v>
      </c>
      <c r="M43">
        <v>92</v>
      </c>
      <c r="N43">
        <v>59.0625</v>
      </c>
      <c r="O43">
        <v>123.66562500000001</v>
      </c>
      <c r="P43">
        <v>117</v>
      </c>
      <c r="Q43">
        <v>10.278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46.399079999999998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21.787199999999999</v>
      </c>
      <c r="AH43">
        <v>0</v>
      </c>
      <c r="AI43">
        <v>0</v>
      </c>
      <c r="AJ43">
        <v>0</v>
      </c>
      <c r="AK43">
        <v>54.567</v>
      </c>
      <c r="AL43">
        <v>1.3944000000000001</v>
      </c>
      <c r="AM43">
        <v>0</v>
      </c>
      <c r="AN43">
        <v>0.70781000000000005</v>
      </c>
      <c r="AO43">
        <v>0</v>
      </c>
      <c r="AP43">
        <v>0</v>
      </c>
      <c r="AQ43">
        <v>15.561</v>
      </c>
      <c r="AR43">
        <v>3.3119999999999998</v>
      </c>
      <c r="AS43">
        <v>4.7081999999999997</v>
      </c>
      <c r="AT43">
        <v>15.00135</v>
      </c>
      <c r="AU43">
        <v>0</v>
      </c>
      <c r="AV43">
        <v>0</v>
      </c>
      <c r="AW43">
        <v>35.838000000000001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2743.4788250000011</v>
      </c>
    </row>
    <row r="44" spans="1:117">
      <c r="A44" t="s">
        <v>86</v>
      </c>
      <c r="B44">
        <v>0</v>
      </c>
      <c r="C44">
        <v>0</v>
      </c>
      <c r="D44">
        <v>32.340000000000003</v>
      </c>
      <c r="E44">
        <v>0</v>
      </c>
      <c r="F44">
        <v>0</v>
      </c>
      <c r="G44">
        <v>0</v>
      </c>
      <c r="H44">
        <v>0</v>
      </c>
      <c r="I44">
        <v>0</v>
      </c>
      <c r="J44">
        <v>92.721599999999995</v>
      </c>
      <c r="K44">
        <v>682.82912699999997</v>
      </c>
      <c r="L44">
        <v>653.15250000000003</v>
      </c>
      <c r="M44">
        <v>92</v>
      </c>
      <c r="N44">
        <v>59.0625</v>
      </c>
      <c r="O44">
        <v>123.66562500000001</v>
      </c>
      <c r="P44">
        <v>117</v>
      </c>
      <c r="Q44">
        <v>10.278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46.399079999999998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21.787199999999999</v>
      </c>
      <c r="AH44">
        <v>0</v>
      </c>
      <c r="AI44">
        <v>0</v>
      </c>
      <c r="AJ44">
        <v>0</v>
      </c>
      <c r="AK44">
        <v>54.567</v>
      </c>
      <c r="AL44">
        <v>1.3944000000000001</v>
      </c>
      <c r="AM44">
        <v>0</v>
      </c>
      <c r="AN44">
        <v>0.70781000000000005</v>
      </c>
      <c r="AO44">
        <v>0</v>
      </c>
      <c r="AP44">
        <v>0</v>
      </c>
      <c r="AQ44">
        <v>15.561</v>
      </c>
      <c r="AR44">
        <v>3.3119999999999998</v>
      </c>
      <c r="AS44">
        <v>4.7081999999999997</v>
      </c>
      <c r="AT44">
        <v>15.00135</v>
      </c>
      <c r="AU44">
        <v>0</v>
      </c>
      <c r="AV44">
        <v>0</v>
      </c>
      <c r="AW44">
        <v>35.838000000000001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2743.4788250000011</v>
      </c>
    </row>
    <row r="45" spans="1:117">
      <c r="A45" t="s">
        <v>87</v>
      </c>
      <c r="B45">
        <v>0</v>
      </c>
      <c r="C45">
        <v>0</v>
      </c>
      <c r="D45">
        <v>32.340000000000003</v>
      </c>
      <c r="E45">
        <v>0</v>
      </c>
      <c r="F45">
        <v>0</v>
      </c>
      <c r="G45">
        <v>0</v>
      </c>
      <c r="H45">
        <v>0</v>
      </c>
      <c r="I45">
        <v>0</v>
      </c>
      <c r="J45">
        <v>92.721599999999995</v>
      </c>
      <c r="K45">
        <v>682.82912699999997</v>
      </c>
      <c r="L45">
        <v>653.15250000000003</v>
      </c>
      <c r="M45">
        <v>92</v>
      </c>
      <c r="N45">
        <v>59.0625</v>
      </c>
      <c r="O45">
        <v>123.66562500000001</v>
      </c>
      <c r="P45">
        <v>117</v>
      </c>
      <c r="Q45">
        <v>10.278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46.399079999999998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21.787199999999999</v>
      </c>
      <c r="AH45">
        <v>0</v>
      </c>
      <c r="AI45">
        <v>0</v>
      </c>
      <c r="AJ45">
        <v>0</v>
      </c>
      <c r="AK45">
        <v>54.567</v>
      </c>
      <c r="AL45">
        <v>1.3944000000000001</v>
      </c>
      <c r="AM45">
        <v>0</v>
      </c>
      <c r="AN45">
        <v>0.70781000000000005</v>
      </c>
      <c r="AO45">
        <v>0</v>
      </c>
      <c r="AP45">
        <v>0</v>
      </c>
      <c r="AQ45">
        <v>13.041</v>
      </c>
      <c r="AR45">
        <v>3.3119999999999998</v>
      </c>
      <c r="AS45">
        <v>4.7081999999999997</v>
      </c>
      <c r="AT45">
        <v>15.00135</v>
      </c>
      <c r="AU45">
        <v>0</v>
      </c>
      <c r="AV45">
        <v>0</v>
      </c>
      <c r="AW45">
        <v>35.838000000000001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2724.4799730000009</v>
      </c>
    </row>
    <row r="46" spans="1:117">
      <c r="A46" t="s">
        <v>88</v>
      </c>
      <c r="B46">
        <v>0</v>
      </c>
      <c r="C46">
        <v>0</v>
      </c>
      <c r="D46">
        <v>32.340000000000003</v>
      </c>
      <c r="E46">
        <v>0</v>
      </c>
      <c r="F46">
        <v>0</v>
      </c>
      <c r="G46">
        <v>0</v>
      </c>
      <c r="H46">
        <v>0</v>
      </c>
      <c r="I46">
        <v>0</v>
      </c>
      <c r="J46">
        <v>92.721599999999995</v>
      </c>
      <c r="K46">
        <v>682.82912699999997</v>
      </c>
      <c r="L46">
        <v>653.15250000000003</v>
      </c>
      <c r="M46">
        <v>92</v>
      </c>
      <c r="N46">
        <v>59.0625</v>
      </c>
      <c r="O46">
        <v>123.66562500000001</v>
      </c>
      <c r="P46">
        <v>117</v>
      </c>
      <c r="Q46">
        <v>10.278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46.399079999999998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21.787199999999999</v>
      </c>
      <c r="AH46">
        <v>0</v>
      </c>
      <c r="AI46">
        <v>0</v>
      </c>
      <c r="AJ46">
        <v>0</v>
      </c>
      <c r="AK46">
        <v>54.567</v>
      </c>
      <c r="AL46">
        <v>1.3944000000000001</v>
      </c>
      <c r="AM46">
        <v>0</v>
      </c>
      <c r="AN46">
        <v>0.70781000000000005</v>
      </c>
      <c r="AO46">
        <v>0</v>
      </c>
      <c r="AP46">
        <v>0</v>
      </c>
      <c r="AQ46">
        <v>0</v>
      </c>
      <c r="AR46">
        <v>3.3119999999999998</v>
      </c>
      <c r="AS46">
        <v>4.7081999999999997</v>
      </c>
      <c r="AT46">
        <v>15.00135</v>
      </c>
      <c r="AU46">
        <v>0</v>
      </c>
      <c r="AV46">
        <v>0</v>
      </c>
      <c r="AW46">
        <v>35.838000000000001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2711.4389730000007</v>
      </c>
    </row>
    <row r="47" spans="1:117">
      <c r="A47" t="s">
        <v>89</v>
      </c>
      <c r="B47">
        <v>0</v>
      </c>
      <c r="C47">
        <v>0</v>
      </c>
      <c r="D47">
        <v>32.340000000000003</v>
      </c>
      <c r="E47">
        <v>0</v>
      </c>
      <c r="F47">
        <v>0</v>
      </c>
      <c r="G47">
        <v>0</v>
      </c>
      <c r="H47">
        <v>0</v>
      </c>
      <c r="I47">
        <v>0</v>
      </c>
      <c r="J47">
        <v>92.721599999999995</v>
      </c>
      <c r="K47">
        <v>682.82912699999997</v>
      </c>
      <c r="L47">
        <v>653.15250000000003</v>
      </c>
      <c r="M47">
        <v>92</v>
      </c>
      <c r="N47">
        <v>59.0625</v>
      </c>
      <c r="O47">
        <v>123.66562500000001</v>
      </c>
      <c r="P47">
        <v>117</v>
      </c>
      <c r="Q47">
        <v>10.278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46.399079999999998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21.787199999999999</v>
      </c>
      <c r="AH47">
        <v>0</v>
      </c>
      <c r="AI47">
        <v>0</v>
      </c>
      <c r="AJ47">
        <v>0</v>
      </c>
      <c r="AK47">
        <v>54.567</v>
      </c>
      <c r="AL47">
        <v>1.3944000000000001</v>
      </c>
      <c r="AM47">
        <v>0</v>
      </c>
      <c r="AN47">
        <v>0.70781000000000005</v>
      </c>
      <c r="AO47">
        <v>0</v>
      </c>
      <c r="AP47">
        <v>0</v>
      </c>
      <c r="AQ47">
        <v>0</v>
      </c>
      <c r="AR47">
        <v>2.6496</v>
      </c>
      <c r="AS47">
        <v>4.7081999999999997</v>
      </c>
      <c r="AT47">
        <v>15.00135</v>
      </c>
      <c r="AU47">
        <v>0</v>
      </c>
      <c r="AV47">
        <v>0</v>
      </c>
      <c r="AW47">
        <v>35.838000000000001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2710.776573000001</v>
      </c>
    </row>
    <row r="48" spans="1:117">
      <c r="A48" t="s">
        <v>90</v>
      </c>
      <c r="B48">
        <v>0</v>
      </c>
      <c r="C48">
        <v>0</v>
      </c>
      <c r="D48">
        <v>32.340000000000003</v>
      </c>
      <c r="E48">
        <v>0</v>
      </c>
      <c r="F48">
        <v>0</v>
      </c>
      <c r="G48">
        <v>0</v>
      </c>
      <c r="H48">
        <v>0</v>
      </c>
      <c r="I48">
        <v>0</v>
      </c>
      <c r="J48">
        <v>92.721599999999995</v>
      </c>
      <c r="K48">
        <v>683.12912700000004</v>
      </c>
      <c r="L48">
        <v>653.15250000000003</v>
      </c>
      <c r="M48">
        <v>92</v>
      </c>
      <c r="N48">
        <v>59.0625</v>
      </c>
      <c r="O48">
        <v>123.66562500000001</v>
      </c>
      <c r="P48">
        <v>117</v>
      </c>
      <c r="Q48">
        <v>10.278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46.399079999999998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21.787199999999999</v>
      </c>
      <c r="AH48">
        <v>0</v>
      </c>
      <c r="AI48">
        <v>0</v>
      </c>
      <c r="AJ48">
        <v>0</v>
      </c>
      <c r="AK48">
        <v>54.567</v>
      </c>
      <c r="AL48">
        <v>1.3944000000000001</v>
      </c>
      <c r="AM48">
        <v>0</v>
      </c>
      <c r="AN48">
        <v>0.70781000000000005</v>
      </c>
      <c r="AO48">
        <v>0</v>
      </c>
      <c r="AP48">
        <v>0</v>
      </c>
      <c r="AQ48">
        <v>0</v>
      </c>
      <c r="AR48">
        <v>2.6496</v>
      </c>
      <c r="AS48">
        <v>4.7081999999999997</v>
      </c>
      <c r="AT48">
        <v>15.00135</v>
      </c>
      <c r="AU48">
        <v>0</v>
      </c>
      <c r="AV48">
        <v>0</v>
      </c>
      <c r="AW48">
        <v>35.838000000000001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2711.0765730000012</v>
      </c>
    </row>
    <row r="49" spans="1:117">
      <c r="A49" t="s">
        <v>91</v>
      </c>
      <c r="B49">
        <v>0</v>
      </c>
      <c r="C49">
        <v>0</v>
      </c>
      <c r="D49">
        <v>32.024999999999999</v>
      </c>
      <c r="E49">
        <v>0</v>
      </c>
      <c r="F49">
        <v>0</v>
      </c>
      <c r="G49">
        <v>0</v>
      </c>
      <c r="H49">
        <v>0</v>
      </c>
      <c r="I49">
        <v>0</v>
      </c>
      <c r="J49">
        <v>92.721599999999995</v>
      </c>
      <c r="K49">
        <v>683.12912700000004</v>
      </c>
      <c r="L49">
        <v>653.15250000000003</v>
      </c>
      <c r="M49">
        <v>92</v>
      </c>
      <c r="N49">
        <v>59.0625</v>
      </c>
      <c r="O49">
        <v>123.66562500000001</v>
      </c>
      <c r="P49">
        <v>117</v>
      </c>
      <c r="Q49">
        <v>10.278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46.399079999999998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21.787199999999999</v>
      </c>
      <c r="AH49">
        <v>0</v>
      </c>
      <c r="AI49">
        <v>0</v>
      </c>
      <c r="AJ49">
        <v>0</v>
      </c>
      <c r="AK49">
        <v>54.567</v>
      </c>
      <c r="AL49">
        <v>1.3944000000000001</v>
      </c>
      <c r="AM49">
        <v>0</v>
      </c>
      <c r="AN49">
        <v>0.70781000000000005</v>
      </c>
      <c r="AO49">
        <v>0</v>
      </c>
      <c r="AP49">
        <v>0</v>
      </c>
      <c r="AQ49">
        <v>0</v>
      </c>
      <c r="AR49">
        <v>2.2080000000000002</v>
      </c>
      <c r="AS49">
        <v>4.7081999999999997</v>
      </c>
      <c r="AT49">
        <v>15.00135</v>
      </c>
      <c r="AU49">
        <v>0</v>
      </c>
      <c r="AV49">
        <v>0</v>
      </c>
      <c r="AW49">
        <v>35.838000000000001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2710.319973000001</v>
      </c>
    </row>
    <row r="50" spans="1:117">
      <c r="A50" t="s">
        <v>92</v>
      </c>
      <c r="B50">
        <v>0</v>
      </c>
      <c r="C50">
        <v>0</v>
      </c>
      <c r="D50">
        <v>32.024999999999999</v>
      </c>
      <c r="E50">
        <v>0</v>
      </c>
      <c r="F50">
        <v>0</v>
      </c>
      <c r="G50">
        <v>0</v>
      </c>
      <c r="H50">
        <v>0</v>
      </c>
      <c r="I50">
        <v>0</v>
      </c>
      <c r="J50">
        <v>92.721599999999995</v>
      </c>
      <c r="K50">
        <v>683.12912700000004</v>
      </c>
      <c r="L50">
        <v>653.15250000000003</v>
      </c>
      <c r="M50">
        <v>92</v>
      </c>
      <c r="N50">
        <v>59.0625</v>
      </c>
      <c r="O50">
        <v>123.66562500000001</v>
      </c>
      <c r="P50">
        <v>117</v>
      </c>
      <c r="Q50">
        <v>10.278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46.399079999999998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21.787199999999999</v>
      </c>
      <c r="AH50">
        <v>0</v>
      </c>
      <c r="AI50">
        <v>0</v>
      </c>
      <c r="AJ50">
        <v>0</v>
      </c>
      <c r="AK50">
        <v>54.567</v>
      </c>
      <c r="AL50">
        <v>1.3944000000000001</v>
      </c>
      <c r="AM50">
        <v>0</v>
      </c>
      <c r="AN50">
        <v>0.70781000000000005</v>
      </c>
      <c r="AO50">
        <v>0</v>
      </c>
      <c r="AP50">
        <v>0</v>
      </c>
      <c r="AQ50">
        <v>0</v>
      </c>
      <c r="AR50">
        <v>2.2080000000000002</v>
      </c>
      <c r="AS50">
        <v>4.7081999999999997</v>
      </c>
      <c r="AT50">
        <v>15.00135</v>
      </c>
      <c r="AU50">
        <v>0</v>
      </c>
      <c r="AV50">
        <v>0</v>
      </c>
      <c r="AW50">
        <v>35.838000000000001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2710.319973000001</v>
      </c>
    </row>
    <row r="51" spans="1:117">
      <c r="A51" t="s">
        <v>93</v>
      </c>
      <c r="B51">
        <v>0</v>
      </c>
      <c r="C51">
        <v>0</v>
      </c>
      <c r="D51">
        <v>27.824999999999999</v>
      </c>
      <c r="E51">
        <v>0</v>
      </c>
      <c r="F51">
        <v>0</v>
      </c>
      <c r="G51">
        <v>0</v>
      </c>
      <c r="H51">
        <v>0</v>
      </c>
      <c r="I51">
        <v>0</v>
      </c>
      <c r="J51">
        <v>92.721599999999995</v>
      </c>
      <c r="K51">
        <v>683.12912700000004</v>
      </c>
      <c r="L51">
        <v>653.15250000000003</v>
      </c>
      <c r="M51">
        <v>92</v>
      </c>
      <c r="N51">
        <v>59.0625</v>
      </c>
      <c r="O51">
        <v>123.66562500000001</v>
      </c>
      <c r="P51">
        <v>117</v>
      </c>
      <c r="Q51">
        <v>10.278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46.399079999999998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21.787199999999999</v>
      </c>
      <c r="AH51">
        <v>0</v>
      </c>
      <c r="AI51">
        <v>0</v>
      </c>
      <c r="AJ51">
        <v>0</v>
      </c>
      <c r="AK51">
        <v>54.567</v>
      </c>
      <c r="AL51">
        <v>1.3944000000000001</v>
      </c>
      <c r="AM51">
        <v>0</v>
      </c>
      <c r="AN51">
        <v>0.70781000000000005</v>
      </c>
      <c r="AO51">
        <v>0</v>
      </c>
      <c r="AP51">
        <v>0</v>
      </c>
      <c r="AQ51">
        <v>0</v>
      </c>
      <c r="AR51">
        <v>25.391999999999999</v>
      </c>
      <c r="AS51">
        <v>16.680479999999999</v>
      </c>
      <c r="AT51">
        <v>15.00135</v>
      </c>
      <c r="AU51">
        <v>0</v>
      </c>
      <c r="AV51">
        <v>4.2</v>
      </c>
      <c r="AW51">
        <v>35.838000000000001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2745.4762530000003</v>
      </c>
    </row>
    <row r="52" spans="1:117">
      <c r="A52" t="s">
        <v>94</v>
      </c>
      <c r="B52">
        <v>0</v>
      </c>
      <c r="C52">
        <v>0</v>
      </c>
      <c r="D52">
        <v>27.824999999999999</v>
      </c>
      <c r="E52">
        <v>0</v>
      </c>
      <c r="F52">
        <v>0</v>
      </c>
      <c r="G52">
        <v>0</v>
      </c>
      <c r="H52">
        <v>0</v>
      </c>
      <c r="I52">
        <v>0</v>
      </c>
      <c r="J52">
        <v>92.721599999999995</v>
      </c>
      <c r="K52">
        <v>683.12912700000004</v>
      </c>
      <c r="L52">
        <v>653.15250000000003</v>
      </c>
      <c r="M52">
        <v>92</v>
      </c>
      <c r="N52">
        <v>59.0625</v>
      </c>
      <c r="O52">
        <v>123.66562500000001</v>
      </c>
      <c r="P52">
        <v>117</v>
      </c>
      <c r="Q52">
        <v>10.278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46.399079999999998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21.787199999999999</v>
      </c>
      <c r="AH52">
        <v>0</v>
      </c>
      <c r="AI52">
        <v>0</v>
      </c>
      <c r="AJ52">
        <v>0</v>
      </c>
      <c r="AK52">
        <v>54.567</v>
      </c>
      <c r="AL52">
        <v>1.3944000000000001</v>
      </c>
      <c r="AM52">
        <v>0</v>
      </c>
      <c r="AN52">
        <v>0.70781000000000005</v>
      </c>
      <c r="AO52">
        <v>0</v>
      </c>
      <c r="AP52">
        <v>0</v>
      </c>
      <c r="AQ52">
        <v>0</v>
      </c>
      <c r="AR52">
        <v>25.391999999999999</v>
      </c>
      <c r="AS52">
        <v>16.680479999999999</v>
      </c>
      <c r="AT52">
        <v>15.00135</v>
      </c>
      <c r="AU52">
        <v>0</v>
      </c>
      <c r="AV52">
        <v>4.2</v>
      </c>
      <c r="AW52">
        <v>35.838000000000001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2745.4762530000003</v>
      </c>
    </row>
    <row r="53" spans="1:117">
      <c r="A53" t="s">
        <v>95</v>
      </c>
      <c r="B53">
        <v>0</v>
      </c>
      <c r="C53">
        <v>0</v>
      </c>
      <c r="D53">
        <v>27.824999999999999</v>
      </c>
      <c r="E53">
        <v>0</v>
      </c>
      <c r="F53">
        <v>0</v>
      </c>
      <c r="G53">
        <v>0</v>
      </c>
      <c r="H53">
        <v>0</v>
      </c>
      <c r="I53">
        <v>0</v>
      </c>
      <c r="J53">
        <v>92.721599999999995</v>
      </c>
      <c r="K53">
        <v>683.12912700000004</v>
      </c>
      <c r="L53">
        <v>653.15250000000003</v>
      </c>
      <c r="M53">
        <v>92</v>
      </c>
      <c r="N53">
        <v>59.0625</v>
      </c>
      <c r="O53">
        <v>123.66562500000001</v>
      </c>
      <c r="P53">
        <v>117</v>
      </c>
      <c r="Q53">
        <v>10.278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46.399079999999998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21.787199999999999</v>
      </c>
      <c r="AH53">
        <v>0</v>
      </c>
      <c r="AI53">
        <v>0</v>
      </c>
      <c r="AJ53">
        <v>0</v>
      </c>
      <c r="AK53">
        <v>54.567</v>
      </c>
      <c r="AL53">
        <v>1.3944000000000001</v>
      </c>
      <c r="AM53">
        <v>0</v>
      </c>
      <c r="AN53">
        <v>0.70781000000000005</v>
      </c>
      <c r="AO53">
        <v>0</v>
      </c>
      <c r="AP53">
        <v>0</v>
      </c>
      <c r="AQ53">
        <v>0</v>
      </c>
      <c r="AR53">
        <v>4.968</v>
      </c>
      <c r="AS53">
        <v>16.680479999999999</v>
      </c>
      <c r="AT53">
        <v>15.00135</v>
      </c>
      <c r="AU53">
        <v>0</v>
      </c>
      <c r="AV53">
        <v>4.2</v>
      </c>
      <c r="AW53">
        <v>35.838000000000001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2725.0522530000003</v>
      </c>
    </row>
    <row r="54" spans="1:117">
      <c r="A54" t="s">
        <v>96</v>
      </c>
      <c r="B54">
        <v>0</v>
      </c>
      <c r="C54">
        <v>0</v>
      </c>
      <c r="D54">
        <v>27.824999999999999</v>
      </c>
      <c r="E54">
        <v>0</v>
      </c>
      <c r="F54">
        <v>0</v>
      </c>
      <c r="G54">
        <v>0</v>
      </c>
      <c r="H54">
        <v>0</v>
      </c>
      <c r="I54">
        <v>0</v>
      </c>
      <c r="J54">
        <v>92.721599999999995</v>
      </c>
      <c r="K54">
        <v>683.12912700000004</v>
      </c>
      <c r="L54">
        <v>653.15250000000003</v>
      </c>
      <c r="M54">
        <v>92</v>
      </c>
      <c r="N54">
        <v>59.0625</v>
      </c>
      <c r="O54">
        <v>123.66562500000001</v>
      </c>
      <c r="P54">
        <v>117</v>
      </c>
      <c r="Q54">
        <v>10.278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46.399079999999998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21.787199999999999</v>
      </c>
      <c r="AH54">
        <v>0</v>
      </c>
      <c r="AI54">
        <v>0</v>
      </c>
      <c r="AJ54">
        <v>0</v>
      </c>
      <c r="AK54">
        <v>54.567</v>
      </c>
      <c r="AL54">
        <v>1.3944000000000001</v>
      </c>
      <c r="AM54">
        <v>0</v>
      </c>
      <c r="AN54">
        <v>0.70781000000000005</v>
      </c>
      <c r="AO54">
        <v>0</v>
      </c>
      <c r="AP54">
        <v>0</v>
      </c>
      <c r="AQ54">
        <v>0</v>
      </c>
      <c r="AR54">
        <v>2.2080000000000002</v>
      </c>
      <c r="AS54">
        <v>16.680479999999999</v>
      </c>
      <c r="AT54">
        <v>15.00135</v>
      </c>
      <c r="AU54">
        <v>0</v>
      </c>
      <c r="AV54">
        <v>4.2</v>
      </c>
      <c r="AW54">
        <v>35.838000000000001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2722.2922530000005</v>
      </c>
    </row>
    <row r="55" spans="1:117">
      <c r="A55" t="s">
        <v>97</v>
      </c>
      <c r="B55">
        <v>0</v>
      </c>
      <c r="C55">
        <v>0</v>
      </c>
      <c r="D55">
        <v>27.824999999999999</v>
      </c>
      <c r="E55">
        <v>0</v>
      </c>
      <c r="F55">
        <v>0</v>
      </c>
      <c r="G55">
        <v>0</v>
      </c>
      <c r="H55">
        <v>0</v>
      </c>
      <c r="I55">
        <v>0</v>
      </c>
      <c r="J55">
        <v>92.721599999999995</v>
      </c>
      <c r="K55">
        <v>683.12912700000004</v>
      </c>
      <c r="L55">
        <v>653.15250000000003</v>
      </c>
      <c r="M55">
        <v>92</v>
      </c>
      <c r="N55">
        <v>59.0625</v>
      </c>
      <c r="O55">
        <v>123.66562500000001</v>
      </c>
      <c r="P55">
        <v>117</v>
      </c>
      <c r="Q55">
        <v>10.278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46.399079999999998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21.787199999999999</v>
      </c>
      <c r="AH55">
        <v>0</v>
      </c>
      <c r="AI55">
        <v>0</v>
      </c>
      <c r="AJ55">
        <v>0</v>
      </c>
      <c r="AK55">
        <v>54.567</v>
      </c>
      <c r="AL55">
        <v>1.3944000000000001</v>
      </c>
      <c r="AM55">
        <v>0</v>
      </c>
      <c r="AN55">
        <v>0.70781000000000005</v>
      </c>
      <c r="AO55">
        <v>0</v>
      </c>
      <c r="AP55">
        <v>0</v>
      </c>
      <c r="AQ55">
        <v>0</v>
      </c>
      <c r="AR55">
        <v>1.6559999999999999</v>
      </c>
      <c r="AS55">
        <v>4.7081999999999997</v>
      </c>
      <c r="AT55">
        <v>15.00135</v>
      </c>
      <c r="AU55">
        <v>0</v>
      </c>
      <c r="AV55">
        <v>4.2</v>
      </c>
      <c r="AW55">
        <v>35.838000000000001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2709.7679730000004</v>
      </c>
    </row>
    <row r="56" spans="1:117">
      <c r="A56" t="s">
        <v>98</v>
      </c>
      <c r="B56">
        <v>0</v>
      </c>
      <c r="C56">
        <v>0</v>
      </c>
      <c r="D56">
        <v>27.824999999999999</v>
      </c>
      <c r="E56">
        <v>0</v>
      </c>
      <c r="F56">
        <v>0</v>
      </c>
      <c r="G56">
        <v>0</v>
      </c>
      <c r="H56">
        <v>0</v>
      </c>
      <c r="I56">
        <v>0</v>
      </c>
      <c r="J56">
        <v>92.721599999999995</v>
      </c>
      <c r="K56">
        <v>683.12912700000004</v>
      </c>
      <c r="L56">
        <v>653.15250000000003</v>
      </c>
      <c r="M56">
        <v>92</v>
      </c>
      <c r="N56">
        <v>59.0625</v>
      </c>
      <c r="O56">
        <v>123.66562500000001</v>
      </c>
      <c r="P56">
        <v>117</v>
      </c>
      <c r="Q56">
        <v>10.278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46.399079999999998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21.787199999999999</v>
      </c>
      <c r="AH56">
        <v>0</v>
      </c>
      <c r="AI56">
        <v>0</v>
      </c>
      <c r="AJ56">
        <v>0</v>
      </c>
      <c r="AK56">
        <v>54.567</v>
      </c>
      <c r="AL56">
        <v>1.3944000000000001</v>
      </c>
      <c r="AM56">
        <v>0</v>
      </c>
      <c r="AN56">
        <v>0.70781000000000005</v>
      </c>
      <c r="AO56">
        <v>0</v>
      </c>
      <c r="AP56">
        <v>0</v>
      </c>
      <c r="AQ56">
        <v>0</v>
      </c>
      <c r="AR56">
        <v>1.6559999999999999</v>
      </c>
      <c r="AS56">
        <v>4.7081999999999997</v>
      </c>
      <c r="AT56">
        <v>15.00135</v>
      </c>
      <c r="AU56">
        <v>0</v>
      </c>
      <c r="AV56">
        <v>4.2</v>
      </c>
      <c r="AW56">
        <v>35.838000000000001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2709.7679730000004</v>
      </c>
    </row>
    <row r="57" spans="1:117">
      <c r="A57" t="s">
        <v>99</v>
      </c>
      <c r="B57">
        <v>0</v>
      </c>
      <c r="C57">
        <v>0</v>
      </c>
      <c r="D57">
        <v>27.824999999999999</v>
      </c>
      <c r="E57">
        <v>0</v>
      </c>
      <c r="F57">
        <v>0</v>
      </c>
      <c r="G57">
        <v>0</v>
      </c>
      <c r="H57">
        <v>0</v>
      </c>
      <c r="I57">
        <v>0</v>
      </c>
      <c r="J57">
        <v>92.721599999999995</v>
      </c>
      <c r="K57">
        <v>683.12912700000004</v>
      </c>
      <c r="L57">
        <v>653.15250000000003</v>
      </c>
      <c r="M57">
        <v>92</v>
      </c>
      <c r="N57">
        <v>59.0625</v>
      </c>
      <c r="O57">
        <v>123.66562500000001</v>
      </c>
      <c r="P57">
        <v>117</v>
      </c>
      <c r="Q57">
        <v>10.278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46.399079999999998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21.787199999999999</v>
      </c>
      <c r="AH57">
        <v>0</v>
      </c>
      <c r="AI57">
        <v>0</v>
      </c>
      <c r="AJ57">
        <v>0</v>
      </c>
      <c r="AK57">
        <v>54.567</v>
      </c>
      <c r="AL57">
        <v>1.3944000000000001</v>
      </c>
      <c r="AM57">
        <v>0</v>
      </c>
      <c r="AN57">
        <v>0.70781000000000005</v>
      </c>
      <c r="AO57">
        <v>0</v>
      </c>
      <c r="AP57">
        <v>0</v>
      </c>
      <c r="AQ57">
        <v>0</v>
      </c>
      <c r="AR57">
        <v>1.6559999999999999</v>
      </c>
      <c r="AS57">
        <v>4.7081999999999997</v>
      </c>
      <c r="AT57">
        <v>15.00135</v>
      </c>
      <c r="AU57">
        <v>0</v>
      </c>
      <c r="AV57">
        <v>4.2</v>
      </c>
      <c r="AW57">
        <v>35.838000000000001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2709.7679730000004</v>
      </c>
    </row>
    <row r="58" spans="1:117">
      <c r="A58" t="s">
        <v>100</v>
      </c>
      <c r="B58">
        <v>0</v>
      </c>
      <c r="C58">
        <v>0</v>
      </c>
      <c r="D58">
        <v>27.824999999999999</v>
      </c>
      <c r="E58">
        <v>0</v>
      </c>
      <c r="F58">
        <v>0</v>
      </c>
      <c r="G58">
        <v>0</v>
      </c>
      <c r="H58">
        <v>0</v>
      </c>
      <c r="I58">
        <v>0</v>
      </c>
      <c r="J58">
        <v>92.721599999999995</v>
      </c>
      <c r="K58">
        <v>683.12912700000004</v>
      </c>
      <c r="L58">
        <v>653.15250000000003</v>
      </c>
      <c r="M58">
        <v>92</v>
      </c>
      <c r="N58">
        <v>59.0625</v>
      </c>
      <c r="O58">
        <v>123.66562500000001</v>
      </c>
      <c r="P58">
        <v>117</v>
      </c>
      <c r="Q58">
        <v>10.278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46.399079999999998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21.787199999999999</v>
      </c>
      <c r="AH58">
        <v>0</v>
      </c>
      <c r="AI58">
        <v>0</v>
      </c>
      <c r="AJ58">
        <v>0</v>
      </c>
      <c r="AK58">
        <v>54.567</v>
      </c>
      <c r="AL58">
        <v>1.3944000000000001</v>
      </c>
      <c r="AM58">
        <v>0</v>
      </c>
      <c r="AN58">
        <v>0.70781000000000005</v>
      </c>
      <c r="AO58">
        <v>0</v>
      </c>
      <c r="AP58">
        <v>0</v>
      </c>
      <c r="AQ58">
        <v>0</v>
      </c>
      <c r="AR58">
        <v>1.6559999999999999</v>
      </c>
      <c r="AS58">
        <v>4.7081999999999997</v>
      </c>
      <c r="AT58">
        <v>15.00135</v>
      </c>
      <c r="AU58">
        <v>0</v>
      </c>
      <c r="AV58">
        <v>4.2</v>
      </c>
      <c r="AW58">
        <v>35.838000000000001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2709.7679730000004</v>
      </c>
    </row>
    <row r="59" spans="1:117">
      <c r="A59" t="s">
        <v>101</v>
      </c>
      <c r="B59">
        <v>0</v>
      </c>
      <c r="C59">
        <v>0</v>
      </c>
      <c r="D59">
        <v>27.824999999999999</v>
      </c>
      <c r="E59">
        <v>0</v>
      </c>
      <c r="F59">
        <v>0</v>
      </c>
      <c r="G59">
        <v>0</v>
      </c>
      <c r="H59">
        <v>0</v>
      </c>
      <c r="I59">
        <v>0</v>
      </c>
      <c r="J59">
        <v>76.281599999999997</v>
      </c>
      <c r="K59">
        <v>683.12912700000004</v>
      </c>
      <c r="L59">
        <v>653.15250000000003</v>
      </c>
      <c r="M59">
        <v>92</v>
      </c>
      <c r="N59">
        <v>59.0625</v>
      </c>
      <c r="O59">
        <v>123.66562500000001</v>
      </c>
      <c r="P59">
        <v>117</v>
      </c>
      <c r="Q59">
        <v>10.278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46.399079999999998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21.787199999999999</v>
      </c>
      <c r="AH59">
        <v>0</v>
      </c>
      <c r="AI59">
        <v>0</v>
      </c>
      <c r="AJ59">
        <v>0</v>
      </c>
      <c r="AK59">
        <v>54.567</v>
      </c>
      <c r="AL59">
        <v>1.3944000000000001</v>
      </c>
      <c r="AM59">
        <v>0</v>
      </c>
      <c r="AN59">
        <v>0.70781000000000005</v>
      </c>
      <c r="AO59">
        <v>0</v>
      </c>
      <c r="AP59">
        <v>0</v>
      </c>
      <c r="AQ59">
        <v>0</v>
      </c>
      <c r="AR59">
        <v>1.6559999999999999</v>
      </c>
      <c r="AS59">
        <v>4.7081999999999997</v>
      </c>
      <c r="AT59">
        <v>15.00135</v>
      </c>
      <c r="AU59">
        <v>0</v>
      </c>
      <c r="AV59">
        <v>4.2</v>
      </c>
      <c r="AW59">
        <v>35.838000000000001</v>
      </c>
      <c r="AX59">
        <v>16.440000000000001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2709.7679730000004</v>
      </c>
    </row>
    <row r="60" spans="1:117">
      <c r="A60" t="s">
        <v>102</v>
      </c>
      <c r="B60">
        <v>0</v>
      </c>
      <c r="C60">
        <v>0</v>
      </c>
      <c r="D60">
        <v>27.824999999999999</v>
      </c>
      <c r="E60">
        <v>0</v>
      </c>
      <c r="F60">
        <v>0</v>
      </c>
      <c r="G60">
        <v>0</v>
      </c>
      <c r="H60">
        <v>0</v>
      </c>
      <c r="I60">
        <v>0</v>
      </c>
      <c r="J60">
        <v>76.281599999999997</v>
      </c>
      <c r="K60">
        <v>683.12912700000004</v>
      </c>
      <c r="L60">
        <v>653.15250000000003</v>
      </c>
      <c r="M60">
        <v>92</v>
      </c>
      <c r="N60">
        <v>59.0625</v>
      </c>
      <c r="O60">
        <v>123.66562500000001</v>
      </c>
      <c r="P60">
        <v>117</v>
      </c>
      <c r="Q60">
        <v>10.278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46.399079999999998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21.787199999999999</v>
      </c>
      <c r="AH60">
        <v>0</v>
      </c>
      <c r="AI60">
        <v>0</v>
      </c>
      <c r="AJ60">
        <v>0</v>
      </c>
      <c r="AK60">
        <v>54.567</v>
      </c>
      <c r="AL60">
        <v>1.3944000000000001</v>
      </c>
      <c r="AM60">
        <v>0</v>
      </c>
      <c r="AN60">
        <v>0.70781000000000005</v>
      </c>
      <c r="AO60">
        <v>0</v>
      </c>
      <c r="AP60">
        <v>0</v>
      </c>
      <c r="AQ60">
        <v>0</v>
      </c>
      <c r="AR60">
        <v>1.6559999999999999</v>
      </c>
      <c r="AS60">
        <v>4.7081999999999997</v>
      </c>
      <c r="AT60">
        <v>15.00135</v>
      </c>
      <c r="AU60">
        <v>0</v>
      </c>
      <c r="AV60">
        <v>4.2</v>
      </c>
      <c r="AW60">
        <v>35.838000000000001</v>
      </c>
      <c r="AX60">
        <v>16.440000000000001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2709.7679730000004</v>
      </c>
    </row>
    <row r="61" spans="1:117">
      <c r="A61" t="s">
        <v>103</v>
      </c>
      <c r="B61">
        <v>0</v>
      </c>
      <c r="C61">
        <v>0</v>
      </c>
      <c r="D61">
        <v>27.824999999999999</v>
      </c>
      <c r="E61">
        <v>0</v>
      </c>
      <c r="F61">
        <v>0</v>
      </c>
      <c r="G61">
        <v>0</v>
      </c>
      <c r="H61">
        <v>0</v>
      </c>
      <c r="I61">
        <v>0</v>
      </c>
      <c r="J61">
        <v>76.281599999999997</v>
      </c>
      <c r="K61">
        <v>683.12912700000004</v>
      </c>
      <c r="L61">
        <v>653.15250000000003</v>
      </c>
      <c r="M61">
        <v>92</v>
      </c>
      <c r="N61">
        <v>59.0625</v>
      </c>
      <c r="O61">
        <v>123.66562500000001</v>
      </c>
      <c r="P61">
        <v>117</v>
      </c>
      <c r="Q61">
        <v>10.278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46.399079999999998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21.787199999999999</v>
      </c>
      <c r="AH61">
        <v>0</v>
      </c>
      <c r="AI61">
        <v>0</v>
      </c>
      <c r="AJ61">
        <v>0</v>
      </c>
      <c r="AK61">
        <v>54.567</v>
      </c>
      <c r="AL61">
        <v>1.3944000000000001</v>
      </c>
      <c r="AM61">
        <v>0</v>
      </c>
      <c r="AN61">
        <v>0.70781000000000005</v>
      </c>
      <c r="AO61">
        <v>0</v>
      </c>
      <c r="AP61">
        <v>0</v>
      </c>
      <c r="AQ61">
        <v>0</v>
      </c>
      <c r="AR61">
        <v>1.6559999999999999</v>
      </c>
      <c r="AS61">
        <v>4.7081999999999997</v>
      </c>
      <c r="AT61">
        <v>15.00135</v>
      </c>
      <c r="AU61">
        <v>0</v>
      </c>
      <c r="AV61">
        <v>4.2</v>
      </c>
      <c r="AW61">
        <v>35.838000000000001</v>
      </c>
      <c r="AX61">
        <v>16.440000000000001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2709.7679730000004</v>
      </c>
    </row>
    <row r="62" spans="1:117">
      <c r="A62" t="s">
        <v>104</v>
      </c>
      <c r="B62">
        <v>0</v>
      </c>
      <c r="C62">
        <v>0</v>
      </c>
      <c r="D62">
        <v>27.824999999999999</v>
      </c>
      <c r="E62">
        <v>0</v>
      </c>
      <c r="F62">
        <v>0</v>
      </c>
      <c r="G62">
        <v>0</v>
      </c>
      <c r="H62">
        <v>0</v>
      </c>
      <c r="I62">
        <v>0</v>
      </c>
      <c r="J62">
        <v>76.281599999999997</v>
      </c>
      <c r="K62">
        <v>683.12912700000004</v>
      </c>
      <c r="L62">
        <v>653.15250000000003</v>
      </c>
      <c r="M62">
        <v>92</v>
      </c>
      <c r="N62">
        <v>59.0625</v>
      </c>
      <c r="O62">
        <v>123.66562500000001</v>
      </c>
      <c r="P62">
        <v>117</v>
      </c>
      <c r="Q62">
        <v>10.278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46.399079999999998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21.787199999999999</v>
      </c>
      <c r="AH62">
        <v>0</v>
      </c>
      <c r="AI62">
        <v>0</v>
      </c>
      <c r="AJ62">
        <v>0</v>
      </c>
      <c r="AK62">
        <v>54.567</v>
      </c>
      <c r="AL62">
        <v>1.3944000000000001</v>
      </c>
      <c r="AM62">
        <v>0</v>
      </c>
      <c r="AN62">
        <v>0.70781000000000005</v>
      </c>
      <c r="AO62">
        <v>0</v>
      </c>
      <c r="AP62">
        <v>0</v>
      </c>
      <c r="AQ62">
        <v>0</v>
      </c>
      <c r="AR62">
        <v>1.6559999999999999</v>
      </c>
      <c r="AS62">
        <v>4.7081999999999997</v>
      </c>
      <c r="AT62">
        <v>15.00135</v>
      </c>
      <c r="AU62">
        <v>0</v>
      </c>
      <c r="AV62">
        <v>4.2</v>
      </c>
      <c r="AW62">
        <v>35.838000000000001</v>
      </c>
      <c r="AX62">
        <v>16.440000000000001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2709.7679730000004</v>
      </c>
    </row>
    <row r="63" spans="1:117">
      <c r="A63" t="s">
        <v>105</v>
      </c>
      <c r="B63">
        <v>0</v>
      </c>
      <c r="C63">
        <v>0</v>
      </c>
      <c r="D63">
        <v>27.824999999999999</v>
      </c>
      <c r="E63">
        <v>0</v>
      </c>
      <c r="F63">
        <v>0</v>
      </c>
      <c r="G63">
        <v>0</v>
      </c>
      <c r="H63">
        <v>0</v>
      </c>
      <c r="I63">
        <v>0</v>
      </c>
      <c r="J63">
        <v>76.281599999999997</v>
      </c>
      <c r="K63">
        <v>683.12912700000004</v>
      </c>
      <c r="L63">
        <v>653.15250000000003</v>
      </c>
      <c r="M63">
        <v>92</v>
      </c>
      <c r="N63">
        <v>59.0625</v>
      </c>
      <c r="O63">
        <v>123.66562500000001</v>
      </c>
      <c r="P63">
        <v>117</v>
      </c>
      <c r="Q63">
        <v>10.278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46.399079999999998</v>
      </c>
      <c r="X63">
        <v>147.515625</v>
      </c>
      <c r="Y63">
        <v>0</v>
      </c>
      <c r="Z63">
        <v>0</v>
      </c>
      <c r="AA63">
        <v>0</v>
      </c>
      <c r="AB63">
        <v>3.3325</v>
      </c>
      <c r="AC63">
        <v>0</v>
      </c>
      <c r="AD63">
        <v>0</v>
      </c>
      <c r="AE63">
        <v>16.478852</v>
      </c>
      <c r="AF63">
        <v>8.8740000000000006</v>
      </c>
      <c r="AG63">
        <v>21.787199999999999</v>
      </c>
      <c r="AH63">
        <v>0</v>
      </c>
      <c r="AI63">
        <v>0</v>
      </c>
      <c r="AJ63">
        <v>0</v>
      </c>
      <c r="AK63">
        <v>54.567</v>
      </c>
      <c r="AL63">
        <v>1.3944000000000001</v>
      </c>
      <c r="AM63">
        <v>0</v>
      </c>
      <c r="AN63">
        <v>0.70781000000000005</v>
      </c>
      <c r="AO63">
        <v>0</v>
      </c>
      <c r="AP63">
        <v>0</v>
      </c>
      <c r="AQ63">
        <v>15.561</v>
      </c>
      <c r="AR63">
        <v>1.6559999999999999</v>
      </c>
      <c r="AS63">
        <v>4.7081999999999997</v>
      </c>
      <c r="AT63">
        <v>15.00135</v>
      </c>
      <c r="AU63">
        <v>0</v>
      </c>
      <c r="AV63">
        <v>4.2</v>
      </c>
      <c r="AW63">
        <v>35.838000000000001</v>
      </c>
      <c r="AX63">
        <v>16.440000000000001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2745.1403250000008</v>
      </c>
    </row>
    <row r="64" spans="1:117">
      <c r="A64" t="s">
        <v>106</v>
      </c>
      <c r="B64">
        <v>0</v>
      </c>
      <c r="C64">
        <v>0</v>
      </c>
      <c r="D64">
        <v>27.824999999999999</v>
      </c>
      <c r="E64">
        <v>0</v>
      </c>
      <c r="F64">
        <v>0</v>
      </c>
      <c r="G64">
        <v>0</v>
      </c>
      <c r="H64">
        <v>0</v>
      </c>
      <c r="I64">
        <v>0</v>
      </c>
      <c r="J64">
        <v>76.281599999999997</v>
      </c>
      <c r="K64">
        <v>683.12912700000004</v>
      </c>
      <c r="L64">
        <v>653.15250000000003</v>
      </c>
      <c r="M64">
        <v>92</v>
      </c>
      <c r="N64">
        <v>59.0625</v>
      </c>
      <c r="O64">
        <v>123.66562500000001</v>
      </c>
      <c r="P64">
        <v>117</v>
      </c>
      <c r="Q64">
        <v>10.278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46.399079999999998</v>
      </c>
      <c r="X64">
        <v>147.515625</v>
      </c>
      <c r="Y64">
        <v>0</v>
      </c>
      <c r="Z64">
        <v>0</v>
      </c>
      <c r="AA64">
        <v>0</v>
      </c>
      <c r="AB64">
        <v>3.3325</v>
      </c>
      <c r="AC64">
        <v>0</v>
      </c>
      <c r="AD64">
        <v>0</v>
      </c>
      <c r="AE64">
        <v>16.478852</v>
      </c>
      <c r="AF64">
        <v>8.8740000000000006</v>
      </c>
      <c r="AG64">
        <v>21.787199999999999</v>
      </c>
      <c r="AH64">
        <v>0</v>
      </c>
      <c r="AI64">
        <v>0</v>
      </c>
      <c r="AJ64">
        <v>0</v>
      </c>
      <c r="AK64">
        <v>54.567</v>
      </c>
      <c r="AL64">
        <v>1.3944000000000001</v>
      </c>
      <c r="AM64">
        <v>0</v>
      </c>
      <c r="AN64">
        <v>0.70781000000000005</v>
      </c>
      <c r="AO64">
        <v>0</v>
      </c>
      <c r="AP64">
        <v>0</v>
      </c>
      <c r="AQ64">
        <v>15.561</v>
      </c>
      <c r="AR64">
        <v>1.6559999999999999</v>
      </c>
      <c r="AS64">
        <v>4.7081999999999997</v>
      </c>
      <c r="AT64">
        <v>15.00135</v>
      </c>
      <c r="AU64">
        <v>0</v>
      </c>
      <c r="AV64">
        <v>4.2</v>
      </c>
      <c r="AW64">
        <v>35.838000000000001</v>
      </c>
      <c r="AX64">
        <v>16.440000000000001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2745.1403250000008</v>
      </c>
    </row>
    <row r="65" spans="1:117">
      <c r="A65" t="s">
        <v>107</v>
      </c>
      <c r="B65">
        <v>0</v>
      </c>
      <c r="C65">
        <v>0</v>
      </c>
      <c r="D65">
        <v>27.824999999999999</v>
      </c>
      <c r="E65">
        <v>0</v>
      </c>
      <c r="F65">
        <v>0</v>
      </c>
      <c r="G65">
        <v>0</v>
      </c>
      <c r="H65">
        <v>0</v>
      </c>
      <c r="I65">
        <v>0</v>
      </c>
      <c r="J65">
        <v>76.281599999999997</v>
      </c>
      <c r="K65">
        <v>683.12912700000004</v>
      </c>
      <c r="L65">
        <v>653.15250000000003</v>
      </c>
      <c r="M65">
        <v>92</v>
      </c>
      <c r="N65">
        <v>59.0625</v>
      </c>
      <c r="O65">
        <v>123.66562500000001</v>
      </c>
      <c r="P65">
        <v>117</v>
      </c>
      <c r="Q65">
        <v>10.278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46.399079999999998</v>
      </c>
      <c r="X65">
        <v>147.515625</v>
      </c>
      <c r="Y65">
        <v>0</v>
      </c>
      <c r="Z65">
        <v>0</v>
      </c>
      <c r="AA65">
        <v>0</v>
      </c>
      <c r="AB65">
        <v>3.3325</v>
      </c>
      <c r="AC65">
        <v>0</v>
      </c>
      <c r="AD65">
        <v>0</v>
      </c>
      <c r="AE65">
        <v>16.478852</v>
      </c>
      <c r="AF65">
        <v>8.8740000000000006</v>
      </c>
      <c r="AG65">
        <v>21.787199999999999</v>
      </c>
      <c r="AH65">
        <v>0</v>
      </c>
      <c r="AI65">
        <v>0</v>
      </c>
      <c r="AJ65">
        <v>0</v>
      </c>
      <c r="AK65">
        <v>54.567</v>
      </c>
      <c r="AL65">
        <v>1.3944000000000001</v>
      </c>
      <c r="AM65">
        <v>0</v>
      </c>
      <c r="AN65">
        <v>0.70781000000000005</v>
      </c>
      <c r="AO65">
        <v>0</v>
      </c>
      <c r="AP65">
        <v>0</v>
      </c>
      <c r="AQ65">
        <v>15.561</v>
      </c>
      <c r="AR65">
        <v>1.6559999999999999</v>
      </c>
      <c r="AS65">
        <v>4.7081999999999997</v>
      </c>
      <c r="AT65">
        <v>15.00135</v>
      </c>
      <c r="AU65">
        <v>0</v>
      </c>
      <c r="AV65">
        <v>4.2</v>
      </c>
      <c r="AW65">
        <v>35.838000000000001</v>
      </c>
      <c r="AX65">
        <v>16.440000000000001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2745.1403250000008</v>
      </c>
    </row>
    <row r="66" spans="1:117">
      <c r="A66" t="s">
        <v>108</v>
      </c>
      <c r="B66">
        <v>0</v>
      </c>
      <c r="C66">
        <v>0</v>
      </c>
      <c r="D66">
        <v>27.824999999999999</v>
      </c>
      <c r="E66">
        <v>0</v>
      </c>
      <c r="F66">
        <v>0</v>
      </c>
      <c r="G66">
        <v>0</v>
      </c>
      <c r="H66">
        <v>0</v>
      </c>
      <c r="I66">
        <v>0</v>
      </c>
      <c r="J66">
        <v>76.281599999999997</v>
      </c>
      <c r="K66">
        <v>683.12912700000004</v>
      </c>
      <c r="L66">
        <v>653.15250000000003</v>
      </c>
      <c r="M66">
        <v>92</v>
      </c>
      <c r="N66">
        <v>59.0625</v>
      </c>
      <c r="O66">
        <v>123.66562500000001</v>
      </c>
      <c r="P66">
        <v>117</v>
      </c>
      <c r="Q66">
        <v>10.278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46.399079999999998</v>
      </c>
      <c r="X66">
        <v>147.515625</v>
      </c>
      <c r="Y66">
        <v>0</v>
      </c>
      <c r="Z66">
        <v>0</v>
      </c>
      <c r="AA66">
        <v>0</v>
      </c>
      <c r="AB66">
        <v>3.3325</v>
      </c>
      <c r="AC66">
        <v>0</v>
      </c>
      <c r="AD66">
        <v>0</v>
      </c>
      <c r="AE66">
        <v>16.478852</v>
      </c>
      <c r="AF66">
        <v>8.8740000000000006</v>
      </c>
      <c r="AG66">
        <v>21.787199999999999</v>
      </c>
      <c r="AH66">
        <v>0</v>
      </c>
      <c r="AI66">
        <v>0</v>
      </c>
      <c r="AJ66">
        <v>0</v>
      </c>
      <c r="AK66">
        <v>54.567</v>
      </c>
      <c r="AL66">
        <v>1.3944000000000001</v>
      </c>
      <c r="AM66">
        <v>0</v>
      </c>
      <c r="AN66">
        <v>0.70781000000000005</v>
      </c>
      <c r="AO66">
        <v>0</v>
      </c>
      <c r="AP66">
        <v>0</v>
      </c>
      <c r="AQ66">
        <v>31.122</v>
      </c>
      <c r="AR66">
        <v>1.6559999999999999</v>
      </c>
      <c r="AS66">
        <v>4.7081999999999997</v>
      </c>
      <c r="AT66">
        <v>15.00135</v>
      </c>
      <c r="AU66">
        <v>0</v>
      </c>
      <c r="AV66">
        <v>4.2</v>
      </c>
      <c r="AW66">
        <v>35.838000000000001</v>
      </c>
      <c r="AX66">
        <v>16.440000000000001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2760.7013250000005</v>
      </c>
    </row>
    <row r="67" spans="1:117">
      <c r="A67" t="s">
        <v>109</v>
      </c>
      <c r="B67">
        <v>0</v>
      </c>
      <c r="C67">
        <v>0</v>
      </c>
      <c r="D67">
        <v>27.824999999999999</v>
      </c>
      <c r="E67">
        <v>0</v>
      </c>
      <c r="F67">
        <v>0</v>
      </c>
      <c r="G67">
        <v>0</v>
      </c>
      <c r="H67">
        <v>0</v>
      </c>
      <c r="I67">
        <v>0</v>
      </c>
      <c r="J67">
        <v>76.281599999999997</v>
      </c>
      <c r="K67">
        <v>683.12912700000004</v>
      </c>
      <c r="L67">
        <v>653.15250000000003</v>
      </c>
      <c r="M67">
        <v>92</v>
      </c>
      <c r="N67">
        <v>59.0625</v>
      </c>
      <c r="O67">
        <v>123.66562500000001</v>
      </c>
      <c r="P67">
        <v>117</v>
      </c>
      <c r="Q67">
        <v>10.278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46.399079999999998</v>
      </c>
      <c r="X67">
        <v>147.515625</v>
      </c>
      <c r="Y67">
        <v>0</v>
      </c>
      <c r="Z67">
        <v>0</v>
      </c>
      <c r="AA67">
        <v>0</v>
      </c>
      <c r="AB67">
        <v>3.3325</v>
      </c>
      <c r="AC67">
        <v>0</v>
      </c>
      <c r="AD67">
        <v>0</v>
      </c>
      <c r="AE67">
        <v>16.478852</v>
      </c>
      <c r="AF67">
        <v>8.8740000000000006</v>
      </c>
      <c r="AG67">
        <v>21.787199999999999</v>
      </c>
      <c r="AH67">
        <v>0</v>
      </c>
      <c r="AI67">
        <v>0</v>
      </c>
      <c r="AJ67">
        <v>0</v>
      </c>
      <c r="AK67">
        <v>54.567</v>
      </c>
      <c r="AL67">
        <v>1.3944000000000001</v>
      </c>
      <c r="AM67">
        <v>0</v>
      </c>
      <c r="AN67">
        <v>0.70781000000000005</v>
      </c>
      <c r="AO67">
        <v>0</v>
      </c>
      <c r="AP67">
        <v>0.38429999999999997</v>
      </c>
      <c r="AQ67">
        <v>31.122</v>
      </c>
      <c r="AR67">
        <v>2.2080000000000002</v>
      </c>
      <c r="AS67">
        <v>4.7081999999999997</v>
      </c>
      <c r="AT67">
        <v>15.00135</v>
      </c>
      <c r="AU67">
        <v>0</v>
      </c>
      <c r="AV67">
        <v>4.2</v>
      </c>
      <c r="AW67">
        <v>35.838000000000001</v>
      </c>
      <c r="AX67">
        <v>16.440000000000001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2761.6376250000008</v>
      </c>
    </row>
    <row r="68" spans="1:117">
      <c r="A68" t="s">
        <v>110</v>
      </c>
      <c r="B68">
        <v>0</v>
      </c>
      <c r="C68">
        <v>0</v>
      </c>
      <c r="D68">
        <v>27.824999999999999</v>
      </c>
      <c r="E68">
        <v>0</v>
      </c>
      <c r="F68">
        <v>0</v>
      </c>
      <c r="G68">
        <v>0</v>
      </c>
      <c r="H68">
        <v>0</v>
      </c>
      <c r="I68">
        <v>0</v>
      </c>
      <c r="J68">
        <v>76.281599999999997</v>
      </c>
      <c r="K68">
        <v>683.12912700000004</v>
      </c>
      <c r="L68">
        <v>653.15250000000003</v>
      </c>
      <c r="M68">
        <v>92</v>
      </c>
      <c r="N68">
        <v>59.0625</v>
      </c>
      <c r="O68">
        <v>123.66562500000001</v>
      </c>
      <c r="P68">
        <v>117</v>
      </c>
      <c r="Q68">
        <v>10.278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46.399079999999998</v>
      </c>
      <c r="X68">
        <v>147.515625</v>
      </c>
      <c r="Y68">
        <v>0</v>
      </c>
      <c r="Z68">
        <v>0</v>
      </c>
      <c r="AA68">
        <v>0</v>
      </c>
      <c r="AB68">
        <v>3.3325</v>
      </c>
      <c r="AC68">
        <v>0</v>
      </c>
      <c r="AD68">
        <v>0</v>
      </c>
      <c r="AE68">
        <v>32.957704</v>
      </c>
      <c r="AF68">
        <v>8.8740000000000006</v>
      </c>
      <c r="AG68">
        <v>21.787199999999999</v>
      </c>
      <c r="AH68">
        <v>0</v>
      </c>
      <c r="AI68">
        <v>0</v>
      </c>
      <c r="AJ68">
        <v>0</v>
      </c>
      <c r="AK68">
        <v>54.567</v>
      </c>
      <c r="AL68">
        <v>1.3944000000000001</v>
      </c>
      <c r="AM68">
        <v>0</v>
      </c>
      <c r="AN68">
        <v>0.70781000000000005</v>
      </c>
      <c r="AO68">
        <v>0</v>
      </c>
      <c r="AP68">
        <v>0.38429999999999997</v>
      </c>
      <c r="AQ68">
        <v>31.122</v>
      </c>
      <c r="AR68">
        <v>2.2080000000000002</v>
      </c>
      <c r="AS68">
        <v>4.7081999999999997</v>
      </c>
      <c r="AT68">
        <v>15.00135</v>
      </c>
      <c r="AU68">
        <v>0</v>
      </c>
      <c r="AV68">
        <v>4.2</v>
      </c>
      <c r="AW68">
        <v>35.838000000000001</v>
      </c>
      <c r="AX68">
        <v>16.440000000000001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2778.1164770000005</v>
      </c>
    </row>
    <row r="69" spans="1:117">
      <c r="A69" t="s">
        <v>111</v>
      </c>
      <c r="B69">
        <v>0</v>
      </c>
      <c r="C69">
        <v>0</v>
      </c>
      <c r="D69">
        <v>27.824999999999999</v>
      </c>
      <c r="E69">
        <v>0</v>
      </c>
      <c r="F69">
        <v>0</v>
      </c>
      <c r="G69">
        <v>0</v>
      </c>
      <c r="H69">
        <v>0</v>
      </c>
      <c r="I69">
        <v>0</v>
      </c>
      <c r="J69">
        <v>76.281599999999997</v>
      </c>
      <c r="K69">
        <v>683.12912700000004</v>
      </c>
      <c r="L69">
        <v>653.15250000000003</v>
      </c>
      <c r="M69">
        <v>92</v>
      </c>
      <c r="N69">
        <v>59.0625</v>
      </c>
      <c r="O69">
        <v>123.66562500000001</v>
      </c>
      <c r="P69">
        <v>117</v>
      </c>
      <c r="Q69">
        <v>10.278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46.399079999999998</v>
      </c>
      <c r="X69">
        <v>147.515625</v>
      </c>
      <c r="Y69">
        <v>0</v>
      </c>
      <c r="Z69">
        <v>0</v>
      </c>
      <c r="AA69">
        <v>0</v>
      </c>
      <c r="AB69">
        <v>3.3325</v>
      </c>
      <c r="AC69">
        <v>0</v>
      </c>
      <c r="AD69">
        <v>0</v>
      </c>
      <c r="AE69">
        <v>32.957704</v>
      </c>
      <c r="AF69">
        <v>8.8740000000000006</v>
      </c>
      <c r="AG69">
        <v>21.787199999999999</v>
      </c>
      <c r="AH69">
        <v>0</v>
      </c>
      <c r="AI69">
        <v>0</v>
      </c>
      <c r="AJ69">
        <v>0</v>
      </c>
      <c r="AK69">
        <v>54.567</v>
      </c>
      <c r="AL69">
        <v>1.3944000000000001</v>
      </c>
      <c r="AM69">
        <v>0</v>
      </c>
      <c r="AN69">
        <v>0.70781000000000005</v>
      </c>
      <c r="AO69">
        <v>0</v>
      </c>
      <c r="AP69">
        <v>0.38429999999999997</v>
      </c>
      <c r="AQ69">
        <v>46.683</v>
      </c>
      <c r="AR69">
        <v>2.2080000000000002</v>
      </c>
      <c r="AS69">
        <v>4.7081999999999997</v>
      </c>
      <c r="AT69">
        <v>15.00135</v>
      </c>
      <c r="AU69">
        <v>0</v>
      </c>
      <c r="AV69">
        <v>4.2</v>
      </c>
      <c r="AW69">
        <v>35.838000000000001</v>
      </c>
      <c r="AX69">
        <v>16.440000000000001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2793.6774770000006</v>
      </c>
    </row>
    <row r="70" spans="1:117">
      <c r="A70" t="s">
        <v>112</v>
      </c>
      <c r="B70">
        <v>0</v>
      </c>
      <c r="C70">
        <v>0</v>
      </c>
      <c r="D70">
        <v>27.824999999999999</v>
      </c>
      <c r="E70">
        <v>0</v>
      </c>
      <c r="F70">
        <v>0</v>
      </c>
      <c r="G70">
        <v>0</v>
      </c>
      <c r="H70">
        <v>0</v>
      </c>
      <c r="I70">
        <v>0</v>
      </c>
      <c r="J70">
        <v>76.281599999999997</v>
      </c>
      <c r="K70">
        <v>682.82912699999997</v>
      </c>
      <c r="L70">
        <v>653.15250000000003</v>
      </c>
      <c r="M70">
        <v>92</v>
      </c>
      <c r="N70">
        <v>59.0625</v>
      </c>
      <c r="O70">
        <v>123.66562500000001</v>
      </c>
      <c r="P70">
        <v>117</v>
      </c>
      <c r="Q70">
        <v>10.278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46.399079999999998</v>
      </c>
      <c r="X70">
        <v>147.515625</v>
      </c>
      <c r="Y70">
        <v>0</v>
      </c>
      <c r="Z70">
        <v>0</v>
      </c>
      <c r="AA70">
        <v>0</v>
      </c>
      <c r="AB70">
        <v>3.3325</v>
      </c>
      <c r="AC70">
        <v>0</v>
      </c>
      <c r="AD70">
        <v>0</v>
      </c>
      <c r="AE70">
        <v>32.957704</v>
      </c>
      <c r="AF70">
        <v>8.8740000000000006</v>
      </c>
      <c r="AG70">
        <v>21.787199999999999</v>
      </c>
      <c r="AH70">
        <v>19.887</v>
      </c>
      <c r="AI70">
        <v>0</v>
      </c>
      <c r="AJ70">
        <v>0</v>
      </c>
      <c r="AK70">
        <v>54.567</v>
      </c>
      <c r="AL70">
        <v>1.3944000000000001</v>
      </c>
      <c r="AM70">
        <v>0</v>
      </c>
      <c r="AN70">
        <v>0.70781000000000005</v>
      </c>
      <c r="AO70">
        <v>0</v>
      </c>
      <c r="AP70">
        <v>0.38429999999999997</v>
      </c>
      <c r="AQ70">
        <v>46.683</v>
      </c>
      <c r="AR70">
        <v>2.2080000000000002</v>
      </c>
      <c r="AS70">
        <v>4.7081999999999997</v>
      </c>
      <c r="AT70">
        <v>15.00135</v>
      </c>
      <c r="AU70">
        <v>0</v>
      </c>
      <c r="AV70">
        <v>4.2</v>
      </c>
      <c r="AW70">
        <v>35.838000000000001</v>
      </c>
      <c r="AX70">
        <v>16.440000000000001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2813.2644770000011</v>
      </c>
    </row>
    <row r="71" spans="1:117">
      <c r="A71" t="s">
        <v>113</v>
      </c>
      <c r="B71">
        <v>0</v>
      </c>
      <c r="C71">
        <v>0</v>
      </c>
      <c r="D71">
        <v>28.14</v>
      </c>
      <c r="E71">
        <v>0</v>
      </c>
      <c r="F71">
        <v>0</v>
      </c>
      <c r="G71">
        <v>0</v>
      </c>
      <c r="H71">
        <v>0</v>
      </c>
      <c r="I71">
        <v>0</v>
      </c>
      <c r="J71">
        <v>76.281599999999997</v>
      </c>
      <c r="K71">
        <v>682.82912699999997</v>
      </c>
      <c r="L71">
        <v>653.15250000000003</v>
      </c>
      <c r="M71">
        <v>92</v>
      </c>
      <c r="N71">
        <v>59.0625</v>
      </c>
      <c r="O71">
        <v>123.66562500000001</v>
      </c>
      <c r="P71">
        <v>117</v>
      </c>
      <c r="Q71">
        <v>10.278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46.399079999999998</v>
      </c>
      <c r="X71">
        <v>147.515625</v>
      </c>
      <c r="Y71">
        <v>0</v>
      </c>
      <c r="Z71">
        <v>0</v>
      </c>
      <c r="AA71">
        <v>0</v>
      </c>
      <c r="AB71">
        <v>13.17004</v>
      </c>
      <c r="AC71">
        <v>0</v>
      </c>
      <c r="AD71">
        <v>9.0184669999999993</v>
      </c>
      <c r="AE71">
        <v>32.957704</v>
      </c>
      <c r="AF71">
        <v>8.8740000000000006</v>
      </c>
      <c r="AG71">
        <v>21.787199999999999</v>
      </c>
      <c r="AH71">
        <v>36.933</v>
      </c>
      <c r="AI71">
        <v>0</v>
      </c>
      <c r="AJ71">
        <v>0</v>
      </c>
      <c r="AK71">
        <v>54.567</v>
      </c>
      <c r="AL71">
        <v>1.3944000000000001</v>
      </c>
      <c r="AM71">
        <v>0</v>
      </c>
      <c r="AN71">
        <v>0.70781000000000005</v>
      </c>
      <c r="AO71">
        <v>0</v>
      </c>
      <c r="AP71">
        <v>7.0454999999999997</v>
      </c>
      <c r="AQ71">
        <v>46.683</v>
      </c>
      <c r="AR71">
        <v>2.2080000000000002</v>
      </c>
      <c r="AS71">
        <v>4.7081999999999997</v>
      </c>
      <c r="AT71">
        <v>15.00135</v>
      </c>
      <c r="AU71">
        <v>0</v>
      </c>
      <c r="AV71">
        <v>4.2</v>
      </c>
      <c r="AW71">
        <v>35.838000000000001</v>
      </c>
      <c r="AX71">
        <v>16.440000000000001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2856.1426840000004</v>
      </c>
    </row>
    <row r="72" spans="1:117">
      <c r="A72" t="s">
        <v>114</v>
      </c>
      <c r="B72">
        <v>0</v>
      </c>
      <c r="C72">
        <v>0</v>
      </c>
      <c r="D72">
        <v>28.14</v>
      </c>
      <c r="E72">
        <v>0</v>
      </c>
      <c r="F72">
        <v>0</v>
      </c>
      <c r="G72">
        <v>0</v>
      </c>
      <c r="H72">
        <v>0</v>
      </c>
      <c r="I72">
        <v>0</v>
      </c>
      <c r="J72">
        <v>76.281599999999997</v>
      </c>
      <c r="K72">
        <v>682.82912699999997</v>
      </c>
      <c r="L72">
        <v>653.15250000000003</v>
      </c>
      <c r="M72">
        <v>92</v>
      </c>
      <c r="N72">
        <v>59.0625</v>
      </c>
      <c r="O72">
        <v>123.66562500000001</v>
      </c>
      <c r="P72">
        <v>117</v>
      </c>
      <c r="Q72">
        <v>10.278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46.399079999999998</v>
      </c>
      <c r="X72">
        <v>147.515625</v>
      </c>
      <c r="Y72">
        <v>0</v>
      </c>
      <c r="Z72">
        <v>1.1000000000000001</v>
      </c>
      <c r="AA72">
        <v>0</v>
      </c>
      <c r="AB72">
        <v>13.17004</v>
      </c>
      <c r="AC72">
        <v>0</v>
      </c>
      <c r="AD72">
        <v>18.272072000000001</v>
      </c>
      <c r="AE72">
        <v>32.957704</v>
      </c>
      <c r="AF72">
        <v>17.748000000000001</v>
      </c>
      <c r="AG72">
        <v>21.787199999999999</v>
      </c>
      <c r="AH72">
        <v>64.396000000000001</v>
      </c>
      <c r="AI72">
        <v>0</v>
      </c>
      <c r="AJ72">
        <v>0</v>
      </c>
      <c r="AK72">
        <v>54.567</v>
      </c>
      <c r="AL72">
        <v>6.9720000000000004</v>
      </c>
      <c r="AM72">
        <v>5.2786799999999996</v>
      </c>
      <c r="AN72">
        <v>0.70781000000000005</v>
      </c>
      <c r="AO72">
        <v>0</v>
      </c>
      <c r="AP72">
        <v>7.0454999999999997</v>
      </c>
      <c r="AQ72">
        <v>46.683</v>
      </c>
      <c r="AR72">
        <v>2.2080000000000002</v>
      </c>
      <c r="AS72">
        <v>4.7081999999999997</v>
      </c>
      <c r="AT72">
        <v>15.00135</v>
      </c>
      <c r="AU72">
        <v>0</v>
      </c>
      <c r="AV72">
        <v>4.2</v>
      </c>
      <c r="AW72">
        <v>35.838000000000001</v>
      </c>
      <c r="AX72">
        <v>16.440000000000001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2913.689569000001</v>
      </c>
    </row>
    <row r="73" spans="1:117">
      <c r="A73" t="s">
        <v>115</v>
      </c>
      <c r="B73">
        <v>0</v>
      </c>
      <c r="C73">
        <v>0</v>
      </c>
      <c r="D73">
        <v>28.14</v>
      </c>
      <c r="E73">
        <v>0</v>
      </c>
      <c r="F73">
        <v>0</v>
      </c>
      <c r="G73">
        <v>0</v>
      </c>
      <c r="H73">
        <v>0</v>
      </c>
      <c r="I73">
        <v>0</v>
      </c>
      <c r="J73">
        <v>76.281599999999997</v>
      </c>
      <c r="K73">
        <v>682.82912699999997</v>
      </c>
      <c r="L73">
        <v>653.15250000000003</v>
      </c>
      <c r="M73">
        <v>92</v>
      </c>
      <c r="N73">
        <v>59.0625</v>
      </c>
      <c r="O73">
        <v>123.66562500000001</v>
      </c>
      <c r="P73">
        <v>117</v>
      </c>
      <c r="Q73">
        <v>10.278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46.399079999999998</v>
      </c>
      <c r="X73">
        <v>147.515625</v>
      </c>
      <c r="Y73">
        <v>0</v>
      </c>
      <c r="Z73">
        <v>13.041600000000001</v>
      </c>
      <c r="AA73">
        <v>7.0309999999999997</v>
      </c>
      <c r="AB73">
        <v>26.34008</v>
      </c>
      <c r="AC73">
        <v>0</v>
      </c>
      <c r="AD73">
        <v>18.272072000000001</v>
      </c>
      <c r="AE73">
        <v>32.957704</v>
      </c>
      <c r="AF73">
        <v>26.622</v>
      </c>
      <c r="AG73">
        <v>21.787199999999999</v>
      </c>
      <c r="AH73">
        <v>78.600999999999999</v>
      </c>
      <c r="AI73">
        <v>0</v>
      </c>
      <c r="AJ73">
        <v>0</v>
      </c>
      <c r="AK73">
        <v>54.567</v>
      </c>
      <c r="AL73">
        <v>41.832000000000001</v>
      </c>
      <c r="AM73">
        <v>10.536032000000001</v>
      </c>
      <c r="AN73">
        <v>0.70781000000000005</v>
      </c>
      <c r="AO73">
        <v>0</v>
      </c>
      <c r="AP73">
        <v>7.0454999999999997</v>
      </c>
      <c r="AQ73">
        <v>46.683</v>
      </c>
      <c r="AR73">
        <v>2.2080000000000002</v>
      </c>
      <c r="AS73">
        <v>4.7081999999999997</v>
      </c>
      <c r="AT73">
        <v>15.00135</v>
      </c>
      <c r="AU73">
        <v>0</v>
      </c>
      <c r="AV73">
        <v>4.2</v>
      </c>
      <c r="AW73">
        <v>35.838000000000001</v>
      </c>
      <c r="AX73">
        <v>16.440000000000001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3009.0285610000005</v>
      </c>
    </row>
    <row r="74" spans="1:117">
      <c r="A74" t="s">
        <v>116</v>
      </c>
      <c r="B74">
        <v>0</v>
      </c>
      <c r="C74">
        <v>0</v>
      </c>
      <c r="D74">
        <v>28.14</v>
      </c>
      <c r="E74">
        <v>0</v>
      </c>
      <c r="F74">
        <v>0</v>
      </c>
      <c r="G74">
        <v>0</v>
      </c>
      <c r="H74">
        <v>0</v>
      </c>
      <c r="I74">
        <v>0</v>
      </c>
      <c r="J74">
        <v>76.281599999999997</v>
      </c>
      <c r="K74">
        <v>682.82912699999997</v>
      </c>
      <c r="L74">
        <v>653.15250000000003</v>
      </c>
      <c r="M74">
        <v>92</v>
      </c>
      <c r="N74">
        <v>59.0625</v>
      </c>
      <c r="O74">
        <v>123.66562500000001</v>
      </c>
      <c r="P74">
        <v>117</v>
      </c>
      <c r="Q74">
        <v>10.278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46.399079999999998</v>
      </c>
      <c r="X74">
        <v>147.515625</v>
      </c>
      <c r="Y74">
        <v>0</v>
      </c>
      <c r="Z74">
        <v>13.041600000000001</v>
      </c>
      <c r="AA74">
        <v>13.904</v>
      </c>
      <c r="AB74">
        <v>26.34008</v>
      </c>
      <c r="AC74">
        <v>0</v>
      </c>
      <c r="AD74">
        <v>27.408107999999999</v>
      </c>
      <c r="AE74">
        <v>32.957704</v>
      </c>
      <c r="AF74">
        <v>26.622</v>
      </c>
      <c r="AG74">
        <v>21.787199999999999</v>
      </c>
      <c r="AH74">
        <v>113.64</v>
      </c>
      <c r="AI74">
        <v>0</v>
      </c>
      <c r="AJ74">
        <v>0</v>
      </c>
      <c r="AK74">
        <v>54.567</v>
      </c>
      <c r="AL74">
        <v>41.832000000000001</v>
      </c>
      <c r="AM74">
        <v>10.536032000000001</v>
      </c>
      <c r="AN74">
        <v>0.70781000000000005</v>
      </c>
      <c r="AO74">
        <v>0</v>
      </c>
      <c r="AP74">
        <v>6.6612</v>
      </c>
      <c r="AQ74">
        <v>46.683</v>
      </c>
      <c r="AR74">
        <v>2.2080000000000002</v>
      </c>
      <c r="AS74">
        <v>4.7081999999999997</v>
      </c>
      <c r="AT74">
        <v>15.00135</v>
      </c>
      <c r="AU74">
        <v>0</v>
      </c>
      <c r="AV74">
        <v>4.2</v>
      </c>
      <c r="AW74">
        <v>35.838000000000001</v>
      </c>
      <c r="AX74">
        <v>16.440000000000001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3059.6922970000001</v>
      </c>
    </row>
    <row r="75" spans="1:117">
      <c r="A75" t="s">
        <v>117</v>
      </c>
      <c r="B75">
        <v>0</v>
      </c>
      <c r="C75">
        <v>0</v>
      </c>
      <c r="D75">
        <v>28.14</v>
      </c>
      <c r="E75">
        <v>0</v>
      </c>
      <c r="F75">
        <v>0</v>
      </c>
      <c r="G75">
        <v>0</v>
      </c>
      <c r="H75">
        <v>0</v>
      </c>
      <c r="I75">
        <v>0</v>
      </c>
      <c r="J75">
        <v>76.281599999999997</v>
      </c>
      <c r="K75">
        <v>682.82912699999997</v>
      </c>
      <c r="L75">
        <v>653.15250000000003</v>
      </c>
      <c r="M75">
        <v>92</v>
      </c>
      <c r="N75">
        <v>59.0625</v>
      </c>
      <c r="O75">
        <v>123.66562500000001</v>
      </c>
      <c r="P75">
        <v>117</v>
      </c>
      <c r="Q75">
        <v>10.563499999999999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46.399079999999998</v>
      </c>
      <c r="X75">
        <v>147.515625</v>
      </c>
      <c r="Y75">
        <v>0</v>
      </c>
      <c r="Z75">
        <v>13.041600000000001</v>
      </c>
      <c r="AA75">
        <v>22.12</v>
      </c>
      <c r="AB75">
        <v>26.34008</v>
      </c>
      <c r="AC75">
        <v>0</v>
      </c>
      <c r="AD75">
        <v>27.408107999999999</v>
      </c>
      <c r="AE75">
        <v>32.957704</v>
      </c>
      <c r="AF75">
        <v>26.622</v>
      </c>
      <c r="AG75">
        <v>21.787199999999999</v>
      </c>
      <c r="AH75">
        <v>132.58000000000001</v>
      </c>
      <c r="AI75">
        <v>0</v>
      </c>
      <c r="AJ75">
        <v>0</v>
      </c>
      <c r="AK75">
        <v>54.567</v>
      </c>
      <c r="AL75">
        <v>41.832000000000001</v>
      </c>
      <c r="AM75">
        <v>10.536032000000001</v>
      </c>
      <c r="AN75">
        <v>0.70781000000000005</v>
      </c>
      <c r="AO75">
        <v>0</v>
      </c>
      <c r="AP75">
        <v>6.6612</v>
      </c>
      <c r="AQ75">
        <v>46.683</v>
      </c>
      <c r="AR75">
        <v>2.2080000000000002</v>
      </c>
      <c r="AS75">
        <v>4.7081999999999997</v>
      </c>
      <c r="AT75">
        <v>15.00135</v>
      </c>
      <c r="AU75">
        <v>0</v>
      </c>
      <c r="AV75">
        <v>4.2</v>
      </c>
      <c r="AW75">
        <v>35.838000000000001</v>
      </c>
      <c r="AX75">
        <v>16.440000000000001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3087.133797</v>
      </c>
    </row>
    <row r="76" spans="1:117">
      <c r="A76" t="s">
        <v>118</v>
      </c>
      <c r="B76">
        <v>0</v>
      </c>
      <c r="C76">
        <v>0</v>
      </c>
      <c r="D76">
        <v>28.14</v>
      </c>
      <c r="E76">
        <v>0</v>
      </c>
      <c r="F76">
        <v>0</v>
      </c>
      <c r="G76">
        <v>0</v>
      </c>
      <c r="H76">
        <v>0</v>
      </c>
      <c r="I76">
        <v>0</v>
      </c>
      <c r="J76">
        <v>76.281599999999997</v>
      </c>
      <c r="K76">
        <v>682.82912699999997</v>
      </c>
      <c r="L76">
        <v>653.15250000000003</v>
      </c>
      <c r="M76">
        <v>92</v>
      </c>
      <c r="N76">
        <v>59.0625</v>
      </c>
      <c r="O76">
        <v>123.66562500000001</v>
      </c>
      <c r="P76">
        <v>117</v>
      </c>
      <c r="Q76">
        <v>10.563499999999999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46.399079999999998</v>
      </c>
      <c r="X76">
        <v>147.515625</v>
      </c>
      <c r="Y76">
        <v>0</v>
      </c>
      <c r="Z76">
        <v>13.041600000000001</v>
      </c>
      <c r="AA76">
        <v>26.07</v>
      </c>
      <c r="AB76">
        <v>26.34008</v>
      </c>
      <c r="AC76">
        <v>0</v>
      </c>
      <c r="AD76">
        <v>27.408107999999999</v>
      </c>
      <c r="AE76">
        <v>32.957704</v>
      </c>
      <c r="AF76">
        <v>26.622</v>
      </c>
      <c r="AG76">
        <v>21.787199999999999</v>
      </c>
      <c r="AH76">
        <v>132.58000000000001</v>
      </c>
      <c r="AI76">
        <v>0</v>
      </c>
      <c r="AJ76">
        <v>0</v>
      </c>
      <c r="AK76">
        <v>54.567</v>
      </c>
      <c r="AL76">
        <v>41.832000000000001</v>
      </c>
      <c r="AM76">
        <v>10.536032000000001</v>
      </c>
      <c r="AN76">
        <v>0.70781000000000005</v>
      </c>
      <c r="AO76">
        <v>0</v>
      </c>
      <c r="AP76">
        <v>6.6612</v>
      </c>
      <c r="AQ76">
        <v>46.683</v>
      </c>
      <c r="AR76">
        <v>2.2080000000000002</v>
      </c>
      <c r="AS76">
        <v>4.7081999999999997</v>
      </c>
      <c r="AT76">
        <v>15.00135</v>
      </c>
      <c r="AU76">
        <v>0</v>
      </c>
      <c r="AV76">
        <v>4.2</v>
      </c>
      <c r="AW76">
        <v>35.838000000000001</v>
      </c>
      <c r="AX76">
        <v>16.440000000000001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3091.0837970000002</v>
      </c>
    </row>
    <row r="77" spans="1:117">
      <c r="A77" t="s">
        <v>119</v>
      </c>
      <c r="B77">
        <v>0</v>
      </c>
      <c r="C77">
        <v>0</v>
      </c>
      <c r="D77">
        <v>28.14</v>
      </c>
      <c r="E77">
        <v>0</v>
      </c>
      <c r="F77">
        <v>0</v>
      </c>
      <c r="G77">
        <v>0</v>
      </c>
      <c r="H77">
        <v>0</v>
      </c>
      <c r="I77">
        <v>0</v>
      </c>
      <c r="J77">
        <v>76.281599999999997</v>
      </c>
      <c r="K77">
        <v>682.82912699999997</v>
      </c>
      <c r="L77">
        <v>653.15250000000003</v>
      </c>
      <c r="M77">
        <v>92</v>
      </c>
      <c r="N77">
        <v>59.0625</v>
      </c>
      <c r="O77">
        <v>123.66562500000001</v>
      </c>
      <c r="P77">
        <v>117</v>
      </c>
      <c r="Q77">
        <v>10.563499999999999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46.399079999999998</v>
      </c>
      <c r="X77">
        <v>147.515625</v>
      </c>
      <c r="Y77">
        <v>0</v>
      </c>
      <c r="Z77">
        <v>13.041600000000001</v>
      </c>
      <c r="AA77">
        <v>26.07</v>
      </c>
      <c r="AB77">
        <v>26.34008</v>
      </c>
      <c r="AC77">
        <v>0</v>
      </c>
      <c r="AD77">
        <v>27.408107999999999</v>
      </c>
      <c r="AE77">
        <v>32.957704</v>
      </c>
      <c r="AF77">
        <v>26.622</v>
      </c>
      <c r="AG77">
        <v>21.787199999999999</v>
      </c>
      <c r="AH77">
        <v>110.2308</v>
      </c>
      <c r="AI77">
        <v>0</v>
      </c>
      <c r="AJ77">
        <v>0</v>
      </c>
      <c r="AK77">
        <v>54.567</v>
      </c>
      <c r="AL77">
        <v>6.9720000000000004</v>
      </c>
      <c r="AM77">
        <v>10.536032000000001</v>
      </c>
      <c r="AN77">
        <v>0.70781000000000005</v>
      </c>
      <c r="AO77">
        <v>0</v>
      </c>
      <c r="AP77">
        <v>0</v>
      </c>
      <c r="AQ77">
        <v>46.683</v>
      </c>
      <c r="AR77">
        <v>2.2080000000000002</v>
      </c>
      <c r="AS77">
        <v>4.7081999999999997</v>
      </c>
      <c r="AT77">
        <v>15.00135</v>
      </c>
      <c r="AU77">
        <v>0</v>
      </c>
      <c r="AV77">
        <v>4.2</v>
      </c>
      <c r="AW77">
        <v>35.838000000000001</v>
      </c>
      <c r="AX77">
        <v>16.440000000000001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3027.2133970000004</v>
      </c>
    </row>
    <row r="78" spans="1:117">
      <c r="A78" t="s">
        <v>120</v>
      </c>
      <c r="B78">
        <v>0</v>
      </c>
      <c r="C78">
        <v>0</v>
      </c>
      <c r="D78">
        <v>28.14</v>
      </c>
      <c r="E78">
        <v>0</v>
      </c>
      <c r="F78">
        <v>0</v>
      </c>
      <c r="G78">
        <v>0</v>
      </c>
      <c r="H78">
        <v>0</v>
      </c>
      <c r="I78">
        <v>0</v>
      </c>
      <c r="J78">
        <v>76.281599999999997</v>
      </c>
      <c r="K78">
        <v>682.82912699999997</v>
      </c>
      <c r="L78">
        <v>653.15250000000003</v>
      </c>
      <c r="M78">
        <v>92</v>
      </c>
      <c r="N78">
        <v>59.0625</v>
      </c>
      <c r="O78">
        <v>123.66562500000001</v>
      </c>
      <c r="P78">
        <v>117</v>
      </c>
      <c r="Q78">
        <v>10.563499999999999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46.399079999999998</v>
      </c>
      <c r="X78">
        <v>147.515625</v>
      </c>
      <c r="Y78">
        <v>0</v>
      </c>
      <c r="Z78">
        <v>13.041600000000001</v>
      </c>
      <c r="AA78">
        <v>26.07</v>
      </c>
      <c r="AB78">
        <v>26.34008</v>
      </c>
      <c r="AC78">
        <v>0</v>
      </c>
      <c r="AD78">
        <v>18.272072000000001</v>
      </c>
      <c r="AE78">
        <v>32.957704</v>
      </c>
      <c r="AF78">
        <v>26.622</v>
      </c>
      <c r="AG78">
        <v>21.787199999999999</v>
      </c>
      <c r="AH78">
        <v>75.760000000000005</v>
      </c>
      <c r="AI78">
        <v>0</v>
      </c>
      <c r="AJ78">
        <v>0</v>
      </c>
      <c r="AK78">
        <v>54.567</v>
      </c>
      <c r="AL78">
        <v>1.3944000000000001</v>
      </c>
      <c r="AM78">
        <v>10.536032000000001</v>
      </c>
      <c r="AN78">
        <v>0.70781000000000005</v>
      </c>
      <c r="AO78">
        <v>0</v>
      </c>
      <c r="AP78">
        <v>0</v>
      </c>
      <c r="AQ78">
        <v>46.683</v>
      </c>
      <c r="AR78">
        <v>2.2080000000000002</v>
      </c>
      <c r="AS78">
        <v>4.7081999999999997</v>
      </c>
      <c r="AT78">
        <v>15.00135</v>
      </c>
      <c r="AU78">
        <v>0</v>
      </c>
      <c r="AV78">
        <v>4.2</v>
      </c>
      <c r="AW78">
        <v>35.838000000000001</v>
      </c>
      <c r="AX78">
        <v>16.440000000000001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2978.0289610000009</v>
      </c>
    </row>
    <row r="79" spans="1:117">
      <c r="A79" t="s">
        <v>121</v>
      </c>
      <c r="B79">
        <v>0</v>
      </c>
      <c r="C79">
        <v>0</v>
      </c>
      <c r="D79">
        <v>28.35</v>
      </c>
      <c r="E79">
        <v>0</v>
      </c>
      <c r="F79">
        <v>0</v>
      </c>
      <c r="G79">
        <v>0</v>
      </c>
      <c r="H79">
        <v>0</v>
      </c>
      <c r="I79">
        <v>0</v>
      </c>
      <c r="J79">
        <v>76.281599999999997</v>
      </c>
      <c r="K79">
        <v>682.82912699999997</v>
      </c>
      <c r="L79">
        <v>653.15250000000003</v>
      </c>
      <c r="M79">
        <v>92</v>
      </c>
      <c r="N79">
        <v>59.0625</v>
      </c>
      <c r="O79">
        <v>123.66562500000001</v>
      </c>
      <c r="P79">
        <v>117</v>
      </c>
      <c r="Q79">
        <v>10.563499999999999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46.399079999999998</v>
      </c>
      <c r="X79">
        <v>147.515625</v>
      </c>
      <c r="Y79">
        <v>0</v>
      </c>
      <c r="Z79">
        <v>6.5208000000000004</v>
      </c>
      <c r="AA79">
        <v>26.07</v>
      </c>
      <c r="AB79">
        <v>26.34008</v>
      </c>
      <c r="AC79">
        <v>0</v>
      </c>
      <c r="AD79">
        <v>18.272072000000001</v>
      </c>
      <c r="AE79">
        <v>32.957704</v>
      </c>
      <c r="AF79">
        <v>17.748000000000001</v>
      </c>
      <c r="AG79">
        <v>21.787199999999999</v>
      </c>
      <c r="AH79">
        <v>61.555</v>
      </c>
      <c r="AI79">
        <v>0</v>
      </c>
      <c r="AJ79">
        <v>0</v>
      </c>
      <c r="AK79">
        <v>54.567</v>
      </c>
      <c r="AL79">
        <v>1.3944000000000001</v>
      </c>
      <c r="AM79">
        <v>5.2786799999999996</v>
      </c>
      <c r="AN79">
        <v>0.72694000000000003</v>
      </c>
      <c r="AO79">
        <v>0</v>
      </c>
      <c r="AP79">
        <v>0</v>
      </c>
      <c r="AQ79">
        <v>46.683</v>
      </c>
      <c r="AR79">
        <v>2.2080000000000002</v>
      </c>
      <c r="AS79">
        <v>4.7081999999999997</v>
      </c>
      <c r="AT79">
        <v>15.00135</v>
      </c>
      <c r="AU79">
        <v>0</v>
      </c>
      <c r="AV79">
        <v>4.2</v>
      </c>
      <c r="AW79">
        <v>35.838000000000001</v>
      </c>
      <c r="AX79">
        <v>16.440000000000001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2943.4009390000006</v>
      </c>
    </row>
    <row r="80" spans="1:117">
      <c r="A80" t="s">
        <v>122</v>
      </c>
      <c r="B80">
        <v>0</v>
      </c>
      <c r="C80">
        <v>0</v>
      </c>
      <c r="D80">
        <v>28.35</v>
      </c>
      <c r="E80">
        <v>0</v>
      </c>
      <c r="F80">
        <v>0</v>
      </c>
      <c r="G80">
        <v>0</v>
      </c>
      <c r="H80">
        <v>0</v>
      </c>
      <c r="I80">
        <v>0</v>
      </c>
      <c r="J80">
        <v>76.281599999999997</v>
      </c>
      <c r="K80">
        <v>682.82912699999997</v>
      </c>
      <c r="L80">
        <v>653.15250000000003</v>
      </c>
      <c r="M80">
        <v>92</v>
      </c>
      <c r="N80">
        <v>59.0625</v>
      </c>
      <c r="O80">
        <v>123.66562500000001</v>
      </c>
      <c r="P80">
        <v>117</v>
      </c>
      <c r="Q80">
        <v>10.563499999999999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46.399079999999998</v>
      </c>
      <c r="X80">
        <v>147.515625</v>
      </c>
      <c r="Y80">
        <v>0</v>
      </c>
      <c r="Z80">
        <v>6.5208000000000004</v>
      </c>
      <c r="AA80">
        <v>14.04936</v>
      </c>
      <c r="AB80">
        <v>13.17004</v>
      </c>
      <c r="AC80">
        <v>0</v>
      </c>
      <c r="AD80">
        <v>9.0184669999999993</v>
      </c>
      <c r="AE80">
        <v>16.478852</v>
      </c>
      <c r="AF80">
        <v>8.8740000000000006</v>
      </c>
      <c r="AG80">
        <v>21.787199999999999</v>
      </c>
      <c r="AH80">
        <v>42.615000000000002</v>
      </c>
      <c r="AI80">
        <v>0</v>
      </c>
      <c r="AJ80">
        <v>0</v>
      </c>
      <c r="AK80">
        <v>54.567</v>
      </c>
      <c r="AL80">
        <v>1.3944000000000001</v>
      </c>
      <c r="AM80">
        <v>0</v>
      </c>
      <c r="AN80">
        <v>0.72694000000000003</v>
      </c>
      <c r="AO80">
        <v>0</v>
      </c>
      <c r="AP80">
        <v>0</v>
      </c>
      <c r="AQ80">
        <v>46.683</v>
      </c>
      <c r="AR80">
        <v>4.4160000000000004</v>
      </c>
      <c r="AS80">
        <v>4.7081999999999997</v>
      </c>
      <c r="AT80">
        <v>15.00135</v>
      </c>
      <c r="AU80">
        <v>0</v>
      </c>
      <c r="AV80">
        <v>4.2</v>
      </c>
      <c r="AW80">
        <v>35.838000000000001</v>
      </c>
      <c r="AX80">
        <v>16.440000000000001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2861.5931220000002</v>
      </c>
    </row>
    <row r="81" spans="1:117">
      <c r="A81" t="s">
        <v>123</v>
      </c>
      <c r="B81">
        <v>0</v>
      </c>
      <c r="C81">
        <v>0</v>
      </c>
      <c r="D81">
        <v>28.35</v>
      </c>
      <c r="E81">
        <v>0</v>
      </c>
      <c r="F81">
        <v>0</v>
      </c>
      <c r="G81">
        <v>0</v>
      </c>
      <c r="H81">
        <v>0</v>
      </c>
      <c r="I81">
        <v>0</v>
      </c>
      <c r="J81">
        <v>76.281599999999997</v>
      </c>
      <c r="K81">
        <v>682.82912699999997</v>
      </c>
      <c r="L81">
        <v>653.15250000000003</v>
      </c>
      <c r="M81">
        <v>92</v>
      </c>
      <c r="N81">
        <v>59.0625</v>
      </c>
      <c r="O81">
        <v>123.66562500000001</v>
      </c>
      <c r="P81">
        <v>117</v>
      </c>
      <c r="Q81">
        <v>10.563499999999999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46.399079999999998</v>
      </c>
      <c r="X81">
        <v>147.515625</v>
      </c>
      <c r="Y81">
        <v>0</v>
      </c>
      <c r="Z81">
        <v>6.5208000000000004</v>
      </c>
      <c r="AA81">
        <v>6.32</v>
      </c>
      <c r="AB81">
        <v>0</v>
      </c>
      <c r="AC81">
        <v>0</v>
      </c>
      <c r="AD81">
        <v>0</v>
      </c>
      <c r="AE81">
        <v>16.478852</v>
      </c>
      <c r="AF81">
        <v>8.8740000000000006</v>
      </c>
      <c r="AG81">
        <v>21.787199999999999</v>
      </c>
      <c r="AH81">
        <v>19.887</v>
      </c>
      <c r="AI81">
        <v>0</v>
      </c>
      <c r="AJ81">
        <v>0</v>
      </c>
      <c r="AK81">
        <v>54.567</v>
      </c>
      <c r="AL81">
        <v>1.3944000000000001</v>
      </c>
      <c r="AM81">
        <v>0</v>
      </c>
      <c r="AN81">
        <v>0.72694000000000003</v>
      </c>
      <c r="AO81">
        <v>0</v>
      </c>
      <c r="AP81">
        <v>0</v>
      </c>
      <c r="AQ81">
        <v>46.683</v>
      </c>
      <c r="AR81">
        <v>36.432000000000002</v>
      </c>
      <c r="AS81">
        <v>4.7081999999999997</v>
      </c>
      <c r="AT81">
        <v>15.00135</v>
      </c>
      <c r="AU81">
        <v>0</v>
      </c>
      <c r="AV81">
        <v>4.2</v>
      </c>
      <c r="AW81">
        <v>35.838000000000001</v>
      </c>
      <c r="AX81">
        <v>16.440000000000001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2840.9632550000006</v>
      </c>
    </row>
    <row r="82" spans="1:117">
      <c r="A82" t="s">
        <v>124</v>
      </c>
      <c r="B82">
        <v>0</v>
      </c>
      <c r="C82">
        <v>0</v>
      </c>
      <c r="D82">
        <v>28.35</v>
      </c>
      <c r="E82">
        <v>0</v>
      </c>
      <c r="F82">
        <v>0</v>
      </c>
      <c r="G82">
        <v>0</v>
      </c>
      <c r="H82">
        <v>0</v>
      </c>
      <c r="I82">
        <v>0</v>
      </c>
      <c r="J82">
        <v>76.281599999999997</v>
      </c>
      <c r="K82">
        <v>682.82912699999997</v>
      </c>
      <c r="L82">
        <v>653.15250000000003</v>
      </c>
      <c r="M82">
        <v>92</v>
      </c>
      <c r="N82">
        <v>59.0625</v>
      </c>
      <c r="O82">
        <v>123.66562500000001</v>
      </c>
      <c r="P82">
        <v>117</v>
      </c>
      <c r="Q82">
        <v>10.563499999999999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46.399079999999998</v>
      </c>
      <c r="X82">
        <v>147.515625</v>
      </c>
      <c r="Y82">
        <v>0</v>
      </c>
      <c r="Z82">
        <v>6.5208000000000004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8.8740000000000006</v>
      </c>
      <c r="AG82">
        <v>21.787199999999999</v>
      </c>
      <c r="AH82">
        <v>0</v>
      </c>
      <c r="AI82">
        <v>0</v>
      </c>
      <c r="AJ82">
        <v>0</v>
      </c>
      <c r="AK82">
        <v>54.567</v>
      </c>
      <c r="AL82">
        <v>1.3944000000000001</v>
      </c>
      <c r="AM82">
        <v>0</v>
      </c>
      <c r="AN82">
        <v>0.72694000000000003</v>
      </c>
      <c r="AO82">
        <v>0</v>
      </c>
      <c r="AP82">
        <v>0</v>
      </c>
      <c r="AQ82">
        <v>46.683</v>
      </c>
      <c r="AR82">
        <v>36.432000000000002</v>
      </c>
      <c r="AS82">
        <v>4.7081999999999997</v>
      </c>
      <c r="AT82">
        <v>15.00135</v>
      </c>
      <c r="AU82">
        <v>0</v>
      </c>
      <c r="AV82">
        <v>4.2</v>
      </c>
      <c r="AW82">
        <v>35.838000000000001</v>
      </c>
      <c r="AX82">
        <v>16.440000000000001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2814.7562550000002</v>
      </c>
    </row>
    <row r="83" spans="1:117">
      <c r="A83" t="s">
        <v>125</v>
      </c>
      <c r="B83">
        <v>0</v>
      </c>
      <c r="C83">
        <v>0</v>
      </c>
      <c r="D83">
        <v>28.35</v>
      </c>
      <c r="E83">
        <v>0</v>
      </c>
      <c r="F83">
        <v>0</v>
      </c>
      <c r="G83">
        <v>0</v>
      </c>
      <c r="H83">
        <v>0</v>
      </c>
      <c r="I83">
        <v>0</v>
      </c>
      <c r="J83">
        <v>76.281599999999997</v>
      </c>
      <c r="K83">
        <v>682.82912699999997</v>
      </c>
      <c r="L83">
        <v>653.15250000000003</v>
      </c>
      <c r="M83">
        <v>92</v>
      </c>
      <c r="N83">
        <v>59.0625</v>
      </c>
      <c r="O83">
        <v>123.66562500000001</v>
      </c>
      <c r="P83">
        <v>117</v>
      </c>
      <c r="Q83">
        <v>10.563499999999999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46.399079999999998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21.787199999999999</v>
      </c>
      <c r="AH83">
        <v>0</v>
      </c>
      <c r="AI83">
        <v>0</v>
      </c>
      <c r="AJ83">
        <v>0</v>
      </c>
      <c r="AK83">
        <v>54.567</v>
      </c>
      <c r="AL83">
        <v>1.3944000000000001</v>
      </c>
      <c r="AM83">
        <v>0</v>
      </c>
      <c r="AN83">
        <v>0.72694000000000003</v>
      </c>
      <c r="AO83">
        <v>0</v>
      </c>
      <c r="AP83">
        <v>0</v>
      </c>
      <c r="AQ83">
        <v>46.683</v>
      </c>
      <c r="AR83">
        <v>4.4160000000000004</v>
      </c>
      <c r="AS83">
        <v>8.3402399999999997</v>
      </c>
      <c r="AT83">
        <v>15.00135</v>
      </c>
      <c r="AU83">
        <v>0</v>
      </c>
      <c r="AV83">
        <v>4.2</v>
      </c>
      <c r="AW83">
        <v>35.838000000000001</v>
      </c>
      <c r="AX83">
        <v>16.440000000000001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2779.8514950000008</v>
      </c>
    </row>
    <row r="84" spans="1:117">
      <c r="A84" t="s">
        <v>126</v>
      </c>
      <c r="B84">
        <v>0</v>
      </c>
      <c r="C84">
        <v>0</v>
      </c>
      <c r="D84">
        <v>28.35</v>
      </c>
      <c r="E84">
        <v>0</v>
      </c>
      <c r="F84">
        <v>0</v>
      </c>
      <c r="G84">
        <v>0</v>
      </c>
      <c r="H84">
        <v>0</v>
      </c>
      <c r="I84">
        <v>0</v>
      </c>
      <c r="J84">
        <v>76.281599999999997</v>
      </c>
      <c r="K84">
        <v>682.82912699999997</v>
      </c>
      <c r="L84">
        <v>653.15250000000003</v>
      </c>
      <c r="M84">
        <v>92</v>
      </c>
      <c r="N84">
        <v>59.0625</v>
      </c>
      <c r="O84">
        <v>123.66562500000001</v>
      </c>
      <c r="P84">
        <v>117</v>
      </c>
      <c r="Q84">
        <v>10.563499999999999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46.399079999999998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21.787199999999999</v>
      </c>
      <c r="AH84">
        <v>0</v>
      </c>
      <c r="AI84">
        <v>0</v>
      </c>
      <c r="AJ84">
        <v>0</v>
      </c>
      <c r="AK84">
        <v>54.567</v>
      </c>
      <c r="AL84">
        <v>1.3944000000000001</v>
      </c>
      <c r="AM84">
        <v>0</v>
      </c>
      <c r="AN84">
        <v>0.72694000000000003</v>
      </c>
      <c r="AO84">
        <v>0</v>
      </c>
      <c r="AP84">
        <v>0</v>
      </c>
      <c r="AQ84">
        <v>46.683</v>
      </c>
      <c r="AR84">
        <v>3.3119999999999998</v>
      </c>
      <c r="AS84">
        <v>8.3402399999999997</v>
      </c>
      <c r="AT84">
        <v>15.00135</v>
      </c>
      <c r="AU84">
        <v>0</v>
      </c>
      <c r="AV84">
        <v>4.2</v>
      </c>
      <c r="AW84">
        <v>35.838000000000001</v>
      </c>
      <c r="AX84">
        <v>16.440000000000001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2778.7474950000005</v>
      </c>
    </row>
    <row r="85" spans="1:117">
      <c r="A85" t="s">
        <v>127</v>
      </c>
      <c r="B85">
        <v>0</v>
      </c>
      <c r="C85">
        <v>0</v>
      </c>
      <c r="D85">
        <v>28.35</v>
      </c>
      <c r="E85">
        <v>0</v>
      </c>
      <c r="F85">
        <v>0</v>
      </c>
      <c r="G85">
        <v>0</v>
      </c>
      <c r="H85">
        <v>0</v>
      </c>
      <c r="I85">
        <v>0</v>
      </c>
      <c r="J85">
        <v>76.281599999999997</v>
      </c>
      <c r="K85">
        <v>682.82912699999997</v>
      </c>
      <c r="L85">
        <v>653.15250000000003</v>
      </c>
      <c r="M85">
        <v>92</v>
      </c>
      <c r="N85">
        <v>59.0625</v>
      </c>
      <c r="O85">
        <v>123.66562500000001</v>
      </c>
      <c r="P85">
        <v>117</v>
      </c>
      <c r="Q85">
        <v>10.563499999999999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46.399079999999998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21.787199999999999</v>
      </c>
      <c r="AH85">
        <v>0</v>
      </c>
      <c r="AI85">
        <v>0</v>
      </c>
      <c r="AJ85">
        <v>0</v>
      </c>
      <c r="AK85">
        <v>54.567</v>
      </c>
      <c r="AL85">
        <v>1.3944000000000001</v>
      </c>
      <c r="AM85">
        <v>0</v>
      </c>
      <c r="AN85">
        <v>0.72694000000000003</v>
      </c>
      <c r="AO85">
        <v>0</v>
      </c>
      <c r="AP85">
        <v>0</v>
      </c>
      <c r="AQ85">
        <v>45.485999999999997</v>
      </c>
      <c r="AR85">
        <v>3.3119999999999998</v>
      </c>
      <c r="AS85">
        <v>4.7081999999999997</v>
      </c>
      <c r="AT85">
        <v>15.00135</v>
      </c>
      <c r="AU85">
        <v>0</v>
      </c>
      <c r="AV85">
        <v>4.2</v>
      </c>
      <c r="AW85">
        <v>35.838000000000001</v>
      </c>
      <c r="AX85">
        <v>16.440000000000001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2773.9184550000004</v>
      </c>
    </row>
    <row r="86" spans="1:117">
      <c r="A86" t="s">
        <v>128</v>
      </c>
      <c r="B86">
        <v>0</v>
      </c>
      <c r="C86">
        <v>0</v>
      </c>
      <c r="D86">
        <v>28.35</v>
      </c>
      <c r="E86">
        <v>0</v>
      </c>
      <c r="F86">
        <v>0</v>
      </c>
      <c r="G86">
        <v>0</v>
      </c>
      <c r="H86">
        <v>0</v>
      </c>
      <c r="I86">
        <v>0</v>
      </c>
      <c r="J86">
        <v>76.281599999999997</v>
      </c>
      <c r="K86">
        <v>683.12912700000004</v>
      </c>
      <c r="L86">
        <v>653.15250000000003</v>
      </c>
      <c r="M86">
        <v>92</v>
      </c>
      <c r="N86">
        <v>59.0625</v>
      </c>
      <c r="O86">
        <v>123.66562500000001</v>
      </c>
      <c r="P86">
        <v>117</v>
      </c>
      <c r="Q86">
        <v>10.563499999999999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46.399079999999998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21.787199999999999</v>
      </c>
      <c r="AH86">
        <v>0</v>
      </c>
      <c r="AI86">
        <v>0</v>
      </c>
      <c r="AJ86">
        <v>0</v>
      </c>
      <c r="AK86">
        <v>54.567</v>
      </c>
      <c r="AL86">
        <v>1.3944000000000001</v>
      </c>
      <c r="AM86">
        <v>0</v>
      </c>
      <c r="AN86">
        <v>0.72694000000000003</v>
      </c>
      <c r="AO86">
        <v>0</v>
      </c>
      <c r="AP86">
        <v>0</v>
      </c>
      <c r="AQ86">
        <v>43.47</v>
      </c>
      <c r="AR86">
        <v>3.3119999999999998</v>
      </c>
      <c r="AS86">
        <v>4.7081999999999997</v>
      </c>
      <c r="AT86">
        <v>15.00135</v>
      </c>
      <c r="AU86">
        <v>0</v>
      </c>
      <c r="AV86">
        <v>4.2</v>
      </c>
      <c r="AW86">
        <v>35.838000000000001</v>
      </c>
      <c r="AX86">
        <v>16.440000000000001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2772.2024550000006</v>
      </c>
    </row>
    <row r="87" spans="1:117">
      <c r="A87" t="s">
        <v>129</v>
      </c>
      <c r="B87">
        <v>0</v>
      </c>
      <c r="C87">
        <v>0</v>
      </c>
      <c r="D87">
        <v>28.35</v>
      </c>
      <c r="E87">
        <v>0</v>
      </c>
      <c r="F87">
        <v>0</v>
      </c>
      <c r="G87">
        <v>0</v>
      </c>
      <c r="H87">
        <v>0</v>
      </c>
      <c r="I87">
        <v>0</v>
      </c>
      <c r="J87">
        <v>76.281599999999997</v>
      </c>
      <c r="K87">
        <v>683.12912700000004</v>
      </c>
      <c r="L87">
        <v>653.15250000000003</v>
      </c>
      <c r="M87">
        <v>92</v>
      </c>
      <c r="N87">
        <v>59.0625</v>
      </c>
      <c r="O87">
        <v>123.66562500000001</v>
      </c>
      <c r="P87">
        <v>117</v>
      </c>
      <c r="Q87">
        <v>10.563499999999999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46.399079999999998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21.787199999999999</v>
      </c>
      <c r="AH87">
        <v>0</v>
      </c>
      <c r="AI87">
        <v>0</v>
      </c>
      <c r="AJ87">
        <v>0</v>
      </c>
      <c r="AK87">
        <v>54.567</v>
      </c>
      <c r="AL87">
        <v>1.3944000000000001</v>
      </c>
      <c r="AM87">
        <v>0</v>
      </c>
      <c r="AN87">
        <v>0.72694000000000003</v>
      </c>
      <c r="AO87">
        <v>0</v>
      </c>
      <c r="AP87">
        <v>0</v>
      </c>
      <c r="AQ87">
        <v>28.98</v>
      </c>
      <c r="AR87">
        <v>3.3119999999999998</v>
      </c>
      <c r="AS87">
        <v>4.7081999999999997</v>
      </c>
      <c r="AT87">
        <v>15.00135</v>
      </c>
      <c r="AU87">
        <v>0</v>
      </c>
      <c r="AV87">
        <v>4.2</v>
      </c>
      <c r="AW87">
        <v>52.128</v>
      </c>
      <c r="AX87">
        <v>16.440000000000001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2774.0024550000007</v>
      </c>
    </row>
    <row r="88" spans="1:117">
      <c r="A88" t="s">
        <v>130</v>
      </c>
      <c r="B88">
        <v>0</v>
      </c>
      <c r="C88">
        <v>0</v>
      </c>
      <c r="D88">
        <v>28.35</v>
      </c>
      <c r="E88">
        <v>0</v>
      </c>
      <c r="F88">
        <v>0</v>
      </c>
      <c r="G88">
        <v>0</v>
      </c>
      <c r="H88">
        <v>0</v>
      </c>
      <c r="I88">
        <v>0</v>
      </c>
      <c r="J88">
        <v>76.281599999999997</v>
      </c>
      <c r="K88">
        <v>683.12912700000004</v>
      </c>
      <c r="L88">
        <v>653.15250000000003</v>
      </c>
      <c r="M88">
        <v>92</v>
      </c>
      <c r="N88">
        <v>59.0625</v>
      </c>
      <c r="O88">
        <v>123.66562500000001</v>
      </c>
      <c r="P88">
        <v>117</v>
      </c>
      <c r="Q88">
        <v>10.563499999999999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46.399079999999998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21.787199999999999</v>
      </c>
      <c r="AH88">
        <v>0</v>
      </c>
      <c r="AI88">
        <v>0</v>
      </c>
      <c r="AJ88">
        <v>0</v>
      </c>
      <c r="AK88">
        <v>54.567</v>
      </c>
      <c r="AL88">
        <v>1.3944000000000001</v>
      </c>
      <c r="AM88">
        <v>0</v>
      </c>
      <c r="AN88">
        <v>0.72694000000000003</v>
      </c>
      <c r="AO88">
        <v>0</v>
      </c>
      <c r="AP88">
        <v>0</v>
      </c>
      <c r="AQ88">
        <v>28.98</v>
      </c>
      <c r="AR88">
        <v>3.3119999999999998</v>
      </c>
      <c r="AS88">
        <v>4.7081999999999997</v>
      </c>
      <c r="AT88">
        <v>15.00135</v>
      </c>
      <c r="AU88">
        <v>0</v>
      </c>
      <c r="AV88">
        <v>4.2</v>
      </c>
      <c r="AW88">
        <v>52.128</v>
      </c>
      <c r="AX88">
        <v>16.440000000000001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2774.0024550000007</v>
      </c>
    </row>
    <row r="89" spans="1:117">
      <c r="A89" t="s">
        <v>131</v>
      </c>
      <c r="B89">
        <v>0</v>
      </c>
      <c r="C89">
        <v>0</v>
      </c>
      <c r="D89">
        <v>28.35</v>
      </c>
      <c r="E89">
        <v>0</v>
      </c>
      <c r="F89">
        <v>0</v>
      </c>
      <c r="G89">
        <v>0</v>
      </c>
      <c r="H89">
        <v>0</v>
      </c>
      <c r="I89">
        <v>0</v>
      </c>
      <c r="J89">
        <v>76.281599999999997</v>
      </c>
      <c r="K89">
        <v>683.12912700000004</v>
      </c>
      <c r="L89">
        <v>653.15250000000003</v>
      </c>
      <c r="M89">
        <v>92</v>
      </c>
      <c r="N89">
        <v>59.0625</v>
      </c>
      <c r="O89">
        <v>123.66562500000001</v>
      </c>
      <c r="P89">
        <v>117</v>
      </c>
      <c r="Q89">
        <v>10.563499999999999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46.399079999999998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21.787199999999999</v>
      </c>
      <c r="AH89">
        <v>0</v>
      </c>
      <c r="AI89">
        <v>0</v>
      </c>
      <c r="AJ89">
        <v>0</v>
      </c>
      <c r="AK89">
        <v>54.567</v>
      </c>
      <c r="AL89">
        <v>1.3944000000000001</v>
      </c>
      <c r="AM89">
        <v>0</v>
      </c>
      <c r="AN89">
        <v>0.72694000000000003</v>
      </c>
      <c r="AO89">
        <v>0</v>
      </c>
      <c r="AP89">
        <v>0</v>
      </c>
      <c r="AQ89">
        <v>28.98</v>
      </c>
      <c r="AR89">
        <v>3.3119999999999998</v>
      </c>
      <c r="AS89">
        <v>4.7081999999999997</v>
      </c>
      <c r="AT89">
        <v>15.00135</v>
      </c>
      <c r="AU89">
        <v>0</v>
      </c>
      <c r="AV89">
        <v>4.2</v>
      </c>
      <c r="AW89">
        <v>52.128</v>
      </c>
      <c r="AX89">
        <v>16.440000000000001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2774.0024550000007</v>
      </c>
    </row>
    <row r="90" spans="1:117">
      <c r="A90" t="s">
        <v>132</v>
      </c>
      <c r="B90">
        <v>0</v>
      </c>
      <c r="C90">
        <v>0</v>
      </c>
      <c r="D90">
        <v>28.35</v>
      </c>
      <c r="E90">
        <v>0</v>
      </c>
      <c r="F90">
        <v>0</v>
      </c>
      <c r="G90">
        <v>0</v>
      </c>
      <c r="H90">
        <v>0</v>
      </c>
      <c r="I90">
        <v>0</v>
      </c>
      <c r="J90">
        <v>76.281599999999997</v>
      </c>
      <c r="K90">
        <v>683.12912700000004</v>
      </c>
      <c r="L90">
        <v>653.15250000000003</v>
      </c>
      <c r="M90">
        <v>92</v>
      </c>
      <c r="N90">
        <v>59.0625</v>
      </c>
      <c r="O90">
        <v>123.66562500000001</v>
      </c>
      <c r="P90">
        <v>117</v>
      </c>
      <c r="Q90">
        <v>10.563499999999999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46.399079999999998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21.787199999999999</v>
      </c>
      <c r="AH90">
        <v>0</v>
      </c>
      <c r="AI90">
        <v>0</v>
      </c>
      <c r="AJ90">
        <v>0</v>
      </c>
      <c r="AK90">
        <v>54.567</v>
      </c>
      <c r="AL90">
        <v>1.3944000000000001</v>
      </c>
      <c r="AM90">
        <v>0</v>
      </c>
      <c r="AN90">
        <v>0.72694000000000003</v>
      </c>
      <c r="AO90">
        <v>0</v>
      </c>
      <c r="AP90">
        <v>0</v>
      </c>
      <c r="AQ90">
        <v>14.49</v>
      </c>
      <c r="AR90">
        <v>3.3119999999999998</v>
      </c>
      <c r="AS90">
        <v>4.7081999999999997</v>
      </c>
      <c r="AT90">
        <v>15.00135</v>
      </c>
      <c r="AU90">
        <v>0</v>
      </c>
      <c r="AV90">
        <v>4.2</v>
      </c>
      <c r="AW90">
        <v>52.128</v>
      </c>
      <c r="AX90">
        <v>16.440000000000001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2759.5124550000005</v>
      </c>
    </row>
    <row r="91" spans="1:117">
      <c r="A91" t="s">
        <v>133</v>
      </c>
      <c r="B91">
        <v>0</v>
      </c>
      <c r="C91">
        <v>0</v>
      </c>
      <c r="D91">
        <v>28.35</v>
      </c>
      <c r="E91">
        <v>0</v>
      </c>
      <c r="F91">
        <v>0</v>
      </c>
      <c r="G91">
        <v>0</v>
      </c>
      <c r="H91">
        <v>0</v>
      </c>
      <c r="I91">
        <v>0</v>
      </c>
      <c r="J91">
        <v>76.281599999999997</v>
      </c>
      <c r="K91">
        <v>683.12912700000004</v>
      </c>
      <c r="L91">
        <v>653.15250000000003</v>
      </c>
      <c r="M91">
        <v>92</v>
      </c>
      <c r="N91">
        <v>59.0625</v>
      </c>
      <c r="O91">
        <v>123.66562500000001</v>
      </c>
      <c r="P91">
        <v>117</v>
      </c>
      <c r="Q91">
        <v>10.563499999999999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46.399079999999998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21.787199999999999</v>
      </c>
      <c r="AH91">
        <v>0</v>
      </c>
      <c r="AI91">
        <v>0</v>
      </c>
      <c r="AJ91">
        <v>0</v>
      </c>
      <c r="AK91">
        <v>54.567</v>
      </c>
      <c r="AL91">
        <v>1.3944000000000001</v>
      </c>
      <c r="AM91">
        <v>0</v>
      </c>
      <c r="AN91">
        <v>0.72694000000000003</v>
      </c>
      <c r="AO91">
        <v>0</v>
      </c>
      <c r="AP91">
        <v>0</v>
      </c>
      <c r="AQ91">
        <v>14.49</v>
      </c>
      <c r="AR91">
        <v>26.495999999999999</v>
      </c>
      <c r="AS91">
        <v>4.7081999999999997</v>
      </c>
      <c r="AT91">
        <v>15.00135</v>
      </c>
      <c r="AU91">
        <v>0</v>
      </c>
      <c r="AV91">
        <v>4.2</v>
      </c>
      <c r="AW91">
        <v>52.128</v>
      </c>
      <c r="AX91">
        <v>16.440000000000001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2782.6964550000007</v>
      </c>
    </row>
    <row r="92" spans="1:117">
      <c r="A92" t="s">
        <v>134</v>
      </c>
      <c r="B92">
        <v>0</v>
      </c>
      <c r="C92">
        <v>0</v>
      </c>
      <c r="D92">
        <v>28.35</v>
      </c>
      <c r="E92">
        <v>0</v>
      </c>
      <c r="F92">
        <v>0</v>
      </c>
      <c r="G92">
        <v>0</v>
      </c>
      <c r="H92">
        <v>0</v>
      </c>
      <c r="I92">
        <v>0</v>
      </c>
      <c r="J92">
        <v>76.281599999999997</v>
      </c>
      <c r="K92">
        <v>683.12912700000004</v>
      </c>
      <c r="L92">
        <v>653.15250000000003</v>
      </c>
      <c r="M92">
        <v>92</v>
      </c>
      <c r="N92">
        <v>59.0625</v>
      </c>
      <c r="O92">
        <v>123.66562500000001</v>
      </c>
      <c r="P92">
        <v>117</v>
      </c>
      <c r="Q92">
        <v>10.563499999999999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46.399079999999998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8.8740000000000006</v>
      </c>
      <c r="AG92">
        <v>21.787199999999999</v>
      </c>
      <c r="AH92">
        <v>0</v>
      </c>
      <c r="AI92">
        <v>0</v>
      </c>
      <c r="AJ92">
        <v>0</v>
      </c>
      <c r="AK92">
        <v>54.567</v>
      </c>
      <c r="AL92">
        <v>1.3944000000000001</v>
      </c>
      <c r="AM92">
        <v>0</v>
      </c>
      <c r="AN92">
        <v>0.72694000000000003</v>
      </c>
      <c r="AO92">
        <v>0</v>
      </c>
      <c r="AP92">
        <v>0</v>
      </c>
      <c r="AQ92">
        <v>14.49</v>
      </c>
      <c r="AR92">
        <v>26.495999999999999</v>
      </c>
      <c r="AS92">
        <v>4.7081999999999997</v>
      </c>
      <c r="AT92">
        <v>15.00135</v>
      </c>
      <c r="AU92">
        <v>0</v>
      </c>
      <c r="AV92">
        <v>4.2</v>
      </c>
      <c r="AW92">
        <v>52.128</v>
      </c>
      <c r="AX92">
        <v>16.440000000000001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2766.2176030000005</v>
      </c>
    </row>
    <row r="93" spans="1:117">
      <c r="A93" t="s">
        <v>135</v>
      </c>
      <c r="B93">
        <v>0</v>
      </c>
      <c r="C93">
        <v>0</v>
      </c>
      <c r="D93">
        <v>28.35</v>
      </c>
      <c r="E93">
        <v>0</v>
      </c>
      <c r="F93">
        <v>0</v>
      </c>
      <c r="G93">
        <v>0</v>
      </c>
      <c r="H93">
        <v>0</v>
      </c>
      <c r="I93">
        <v>0</v>
      </c>
      <c r="J93">
        <v>76.281599999999997</v>
      </c>
      <c r="K93">
        <v>683.12912700000004</v>
      </c>
      <c r="L93">
        <v>653.15250000000003</v>
      </c>
      <c r="M93">
        <v>92</v>
      </c>
      <c r="N93">
        <v>59.0625</v>
      </c>
      <c r="O93">
        <v>123.66562500000001</v>
      </c>
      <c r="P93">
        <v>117</v>
      </c>
      <c r="Q93">
        <v>10.563499999999999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46.399079999999998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21.787199999999999</v>
      </c>
      <c r="AH93">
        <v>0</v>
      </c>
      <c r="AI93">
        <v>0</v>
      </c>
      <c r="AJ93">
        <v>0</v>
      </c>
      <c r="AK93">
        <v>54.567</v>
      </c>
      <c r="AL93">
        <v>1.3944000000000001</v>
      </c>
      <c r="AM93">
        <v>0</v>
      </c>
      <c r="AN93">
        <v>0.72694000000000003</v>
      </c>
      <c r="AO93">
        <v>0</v>
      </c>
      <c r="AP93">
        <v>0</v>
      </c>
      <c r="AQ93">
        <v>0</v>
      </c>
      <c r="AR93">
        <v>4.4160000000000004</v>
      </c>
      <c r="AS93">
        <v>4.7081999999999997</v>
      </c>
      <c r="AT93">
        <v>15.00135</v>
      </c>
      <c r="AU93">
        <v>0</v>
      </c>
      <c r="AV93">
        <v>4.2</v>
      </c>
      <c r="AW93">
        <v>52.128</v>
      </c>
      <c r="AX93">
        <v>16.440000000000001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2729.6476030000008</v>
      </c>
    </row>
    <row r="94" spans="1:117">
      <c r="A94" t="s">
        <v>136</v>
      </c>
      <c r="B94">
        <v>0</v>
      </c>
      <c r="C94">
        <v>0</v>
      </c>
      <c r="D94">
        <v>28.35</v>
      </c>
      <c r="E94">
        <v>0</v>
      </c>
      <c r="F94">
        <v>0</v>
      </c>
      <c r="G94">
        <v>0</v>
      </c>
      <c r="H94">
        <v>0</v>
      </c>
      <c r="I94">
        <v>0</v>
      </c>
      <c r="J94">
        <v>76.281599999999997</v>
      </c>
      <c r="K94">
        <v>683.12912700000004</v>
      </c>
      <c r="L94">
        <v>653.15250000000003</v>
      </c>
      <c r="M94">
        <v>92</v>
      </c>
      <c r="N94">
        <v>59.0625</v>
      </c>
      <c r="O94">
        <v>123.66562500000001</v>
      </c>
      <c r="P94">
        <v>117</v>
      </c>
      <c r="Q94">
        <v>10.563499999999999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46.399079999999998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21.787199999999999</v>
      </c>
      <c r="AH94">
        <v>0</v>
      </c>
      <c r="AI94">
        <v>0</v>
      </c>
      <c r="AJ94">
        <v>0</v>
      </c>
      <c r="AK94">
        <v>54.567</v>
      </c>
      <c r="AL94">
        <v>1.3944000000000001</v>
      </c>
      <c r="AM94">
        <v>0</v>
      </c>
      <c r="AN94">
        <v>0.72694000000000003</v>
      </c>
      <c r="AO94">
        <v>0</v>
      </c>
      <c r="AP94">
        <v>0</v>
      </c>
      <c r="AQ94">
        <v>0</v>
      </c>
      <c r="AR94">
        <v>2.2080000000000002</v>
      </c>
      <c r="AS94">
        <v>4.7081999999999997</v>
      </c>
      <c r="AT94">
        <v>15.00135</v>
      </c>
      <c r="AU94">
        <v>0</v>
      </c>
      <c r="AV94">
        <v>4.2</v>
      </c>
      <c r="AW94">
        <v>52.128</v>
      </c>
      <c r="AX94">
        <v>16.440000000000001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2727.4396030000007</v>
      </c>
    </row>
    <row r="95" spans="1:117">
      <c r="A95" t="s">
        <v>137</v>
      </c>
      <c r="B95">
        <v>0</v>
      </c>
      <c r="C95">
        <v>0</v>
      </c>
      <c r="D95">
        <v>28.35</v>
      </c>
      <c r="E95">
        <v>0</v>
      </c>
      <c r="F95">
        <v>0</v>
      </c>
      <c r="G95">
        <v>0</v>
      </c>
      <c r="H95">
        <v>0</v>
      </c>
      <c r="I95">
        <v>0</v>
      </c>
      <c r="J95">
        <v>76.281599999999997</v>
      </c>
      <c r="K95">
        <v>683.12912700000004</v>
      </c>
      <c r="L95">
        <v>653.15250000000003</v>
      </c>
      <c r="M95">
        <v>92</v>
      </c>
      <c r="N95">
        <v>59.0625</v>
      </c>
      <c r="O95">
        <v>123.66562500000001</v>
      </c>
      <c r="P95">
        <v>117</v>
      </c>
      <c r="Q95">
        <v>10.563499999999999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46.399079999999998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21.787199999999999</v>
      </c>
      <c r="AH95">
        <v>0</v>
      </c>
      <c r="AI95">
        <v>0</v>
      </c>
      <c r="AJ95">
        <v>0</v>
      </c>
      <c r="AK95">
        <v>54.567</v>
      </c>
      <c r="AL95">
        <v>1.3944000000000001</v>
      </c>
      <c r="AM95">
        <v>0</v>
      </c>
      <c r="AN95">
        <v>0.72694000000000003</v>
      </c>
      <c r="AO95">
        <v>0</v>
      </c>
      <c r="AP95">
        <v>0</v>
      </c>
      <c r="AQ95">
        <v>0</v>
      </c>
      <c r="AR95">
        <v>2.2080000000000002</v>
      </c>
      <c r="AS95">
        <v>4.7081999999999997</v>
      </c>
      <c r="AT95">
        <v>15.00135</v>
      </c>
      <c r="AU95">
        <v>0</v>
      </c>
      <c r="AV95">
        <v>4.2</v>
      </c>
      <c r="AW95">
        <v>52.128</v>
      </c>
      <c r="AX95">
        <v>16.440000000000001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2727.4396030000007</v>
      </c>
    </row>
    <row r="96" spans="1:117">
      <c r="A96" t="s">
        <v>138</v>
      </c>
      <c r="B96">
        <v>0</v>
      </c>
      <c r="C96">
        <v>0</v>
      </c>
      <c r="D96">
        <v>28.35</v>
      </c>
      <c r="E96">
        <v>0</v>
      </c>
      <c r="F96">
        <v>0</v>
      </c>
      <c r="G96">
        <v>0</v>
      </c>
      <c r="H96">
        <v>0</v>
      </c>
      <c r="I96">
        <v>0</v>
      </c>
      <c r="J96">
        <v>76.281599999999997</v>
      </c>
      <c r="K96">
        <v>683.12912700000004</v>
      </c>
      <c r="L96">
        <v>653.15250000000003</v>
      </c>
      <c r="M96">
        <v>92</v>
      </c>
      <c r="N96">
        <v>59.0625</v>
      </c>
      <c r="O96">
        <v>123.66562500000001</v>
      </c>
      <c r="P96">
        <v>117</v>
      </c>
      <c r="Q96">
        <v>10.563499999999999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46.399079999999998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21.787199999999999</v>
      </c>
      <c r="AH96">
        <v>0</v>
      </c>
      <c r="AI96">
        <v>0</v>
      </c>
      <c r="AJ96">
        <v>0</v>
      </c>
      <c r="AK96">
        <v>54.567</v>
      </c>
      <c r="AL96">
        <v>6.9720000000000004</v>
      </c>
      <c r="AM96">
        <v>0</v>
      </c>
      <c r="AN96">
        <v>0.72694000000000003</v>
      </c>
      <c r="AO96">
        <v>0</v>
      </c>
      <c r="AP96">
        <v>0</v>
      </c>
      <c r="AQ96">
        <v>0</v>
      </c>
      <c r="AR96">
        <v>2.2080000000000002</v>
      </c>
      <c r="AS96">
        <v>4.7081999999999997</v>
      </c>
      <c r="AT96">
        <v>15.00135</v>
      </c>
      <c r="AU96">
        <v>0</v>
      </c>
      <c r="AV96">
        <v>4.2</v>
      </c>
      <c r="AW96">
        <v>52.128</v>
      </c>
      <c r="AX96">
        <v>16.440000000000001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2733.0172030000008</v>
      </c>
    </row>
    <row r="97" spans="1:117">
      <c r="A97" t="s">
        <v>139</v>
      </c>
      <c r="B97">
        <v>0</v>
      </c>
      <c r="C97">
        <v>0</v>
      </c>
      <c r="D97">
        <v>28.35</v>
      </c>
      <c r="E97">
        <v>0</v>
      </c>
      <c r="F97">
        <v>0</v>
      </c>
      <c r="G97">
        <v>0</v>
      </c>
      <c r="H97">
        <v>0</v>
      </c>
      <c r="I97">
        <v>0</v>
      </c>
      <c r="J97">
        <v>76.281599999999997</v>
      </c>
      <c r="K97">
        <v>683.12912700000004</v>
      </c>
      <c r="L97">
        <v>653.15250000000003</v>
      </c>
      <c r="M97">
        <v>92</v>
      </c>
      <c r="N97">
        <v>59.0625</v>
      </c>
      <c r="O97">
        <v>123.66562500000001</v>
      </c>
      <c r="P97">
        <v>117</v>
      </c>
      <c r="Q97">
        <v>10.563499999999999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46.399079999999998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21.787199999999999</v>
      </c>
      <c r="AH97">
        <v>0</v>
      </c>
      <c r="AI97">
        <v>0</v>
      </c>
      <c r="AJ97">
        <v>0</v>
      </c>
      <c r="AK97">
        <v>54.567</v>
      </c>
      <c r="AL97">
        <v>55.776000000000003</v>
      </c>
      <c r="AM97">
        <v>0</v>
      </c>
      <c r="AN97">
        <v>0.72694000000000003</v>
      </c>
      <c r="AO97">
        <v>0</v>
      </c>
      <c r="AP97">
        <v>0</v>
      </c>
      <c r="AQ97">
        <v>0</v>
      </c>
      <c r="AR97">
        <v>2.2080000000000002</v>
      </c>
      <c r="AS97">
        <v>4.7081999999999997</v>
      </c>
      <c r="AT97">
        <v>15.00135</v>
      </c>
      <c r="AU97">
        <v>0</v>
      </c>
      <c r="AV97">
        <v>4.2</v>
      </c>
      <c r="AW97">
        <v>52.128</v>
      </c>
      <c r="AX97">
        <v>16.440000000000001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2781.8212030000004</v>
      </c>
    </row>
    <row r="98" spans="1:117">
      <c r="A98" t="s">
        <v>140</v>
      </c>
      <c r="B98">
        <v>0</v>
      </c>
      <c r="C98">
        <v>0</v>
      </c>
      <c r="D98">
        <v>28.35</v>
      </c>
      <c r="E98">
        <v>0</v>
      </c>
      <c r="F98">
        <v>0</v>
      </c>
      <c r="G98">
        <v>0</v>
      </c>
      <c r="H98">
        <v>0</v>
      </c>
      <c r="I98">
        <v>0</v>
      </c>
      <c r="J98">
        <v>76.281599999999997</v>
      </c>
      <c r="K98">
        <v>683.12912700000004</v>
      </c>
      <c r="L98">
        <v>653.15250000000003</v>
      </c>
      <c r="M98">
        <v>92</v>
      </c>
      <c r="N98">
        <v>59.0625</v>
      </c>
      <c r="O98">
        <v>123.66562500000001</v>
      </c>
      <c r="P98">
        <v>117</v>
      </c>
      <c r="Q98">
        <v>10.563499999999999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46.399079999999998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21.787199999999999</v>
      </c>
      <c r="AH98">
        <v>0</v>
      </c>
      <c r="AI98">
        <v>0</v>
      </c>
      <c r="AJ98">
        <v>0</v>
      </c>
      <c r="AK98">
        <v>54.567</v>
      </c>
      <c r="AL98">
        <v>55.776000000000003</v>
      </c>
      <c r="AM98">
        <v>0</v>
      </c>
      <c r="AN98">
        <v>0.72694000000000003</v>
      </c>
      <c r="AO98">
        <v>0</v>
      </c>
      <c r="AP98">
        <v>0</v>
      </c>
      <c r="AQ98">
        <v>0</v>
      </c>
      <c r="AR98">
        <v>2.2080000000000002</v>
      </c>
      <c r="AS98">
        <v>4.7081999999999997</v>
      </c>
      <c r="AT98">
        <v>15.00135</v>
      </c>
      <c r="AU98">
        <v>0</v>
      </c>
      <c r="AV98">
        <v>4.2</v>
      </c>
      <c r="AW98">
        <v>52.128</v>
      </c>
      <c r="AX98">
        <v>16.440000000000001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2781.8212030000004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0.72675749899999897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1.5054656000000006</v>
      </c>
      <c r="K99">
        <f t="shared" si="2"/>
        <v>16.392624047999995</v>
      </c>
      <c r="L99">
        <f t="shared" si="2"/>
        <v>15.675659999999962</v>
      </c>
      <c r="M99">
        <f t="shared" si="2"/>
        <v>2.2080000000000002</v>
      </c>
      <c r="N99">
        <f t="shared" si="2"/>
        <v>1.4175</v>
      </c>
      <c r="O99">
        <f t="shared" si="2"/>
        <v>2.9679749999999947</v>
      </c>
      <c r="P99">
        <f t="shared" si="2"/>
        <v>2.8079999999999998</v>
      </c>
      <c r="Q99">
        <f t="shared" si="2"/>
        <v>0.25081175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0.49756439999999885</v>
      </c>
      <c r="W99">
        <f t="shared" si="2"/>
        <v>1.1135779200000013</v>
      </c>
      <c r="X99">
        <f t="shared" si="2"/>
        <v>3.540375</v>
      </c>
      <c r="Y99">
        <f t="shared" si="2"/>
        <v>0</v>
      </c>
      <c r="Z99">
        <f t="shared" si="2"/>
        <v>4.6195600000000003E-2</v>
      </c>
      <c r="AA99">
        <f t="shared" si="2"/>
        <v>8.4359359999999994E-2</v>
      </c>
      <c r="AB99">
        <f t="shared" si="2"/>
        <v>0.12110971500000002</v>
      </c>
      <c r="AC99">
        <f t="shared" si="2"/>
        <v>0</v>
      </c>
      <c r="AD99">
        <f t="shared" si="2"/>
        <v>9.1143055499999973E-2</v>
      </c>
      <c r="AE99">
        <f t="shared" si="2"/>
        <v>0.31309818799999989</v>
      </c>
      <c r="AF99">
        <f t="shared" si="2"/>
        <v>0.27509400000000028</v>
      </c>
      <c r="AG99">
        <f t="shared" si="2"/>
        <v>0.52289279999999971</v>
      </c>
      <c r="AH99">
        <f t="shared" si="2"/>
        <v>0.50664500000000012</v>
      </c>
      <c r="AI99">
        <f t="shared" si="2"/>
        <v>0</v>
      </c>
      <c r="AJ99">
        <f t="shared" si="2"/>
        <v>0</v>
      </c>
      <c r="AK99">
        <f t="shared" si="2"/>
        <v>1.3096079999999999</v>
      </c>
      <c r="AL99">
        <f t="shared" si="2"/>
        <v>0.17918040000000021</v>
      </c>
      <c r="AM99">
        <f t="shared" si="2"/>
        <v>4.9301005000000009E-2</v>
      </c>
      <c r="AN99">
        <f t="shared" si="2"/>
        <v>1.7207435000000007E-2</v>
      </c>
      <c r="AO99">
        <f t="shared" si="2"/>
        <v>0</v>
      </c>
      <c r="AP99">
        <f t="shared" si="2"/>
        <v>2.6868974999999993E-2</v>
      </c>
      <c r="AQ99">
        <f t="shared" si="2"/>
        <v>0.49747950000000002</v>
      </c>
      <c r="AR99">
        <f t="shared" si="2"/>
        <v>0.14111880000000016</v>
      </c>
      <c r="AS99">
        <f t="shared" si="2"/>
        <v>0.13223315999999982</v>
      </c>
      <c r="AT99">
        <f t="shared" si="2"/>
        <v>0.36003239999999997</v>
      </c>
      <c r="AU99">
        <f t="shared" si="2"/>
        <v>0</v>
      </c>
      <c r="AV99">
        <f t="shared" si="2"/>
        <v>5.0399999999999966E-2</v>
      </c>
      <c r="AW99">
        <f t="shared" si="2"/>
        <v>0.9089820000000014</v>
      </c>
      <c r="AX99">
        <f t="shared" si="2"/>
        <v>0.72336000000000056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67.161895154500044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K3" sqref="AK3:AK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352</v>
      </c>
      <c r="L3">
        <v>356</v>
      </c>
      <c r="M3">
        <v>92</v>
      </c>
      <c r="N3">
        <v>59.06</v>
      </c>
      <c r="O3">
        <v>123.66562500000001</v>
      </c>
      <c r="P3">
        <v>117</v>
      </c>
      <c r="Q3">
        <v>7</v>
      </c>
      <c r="R3">
        <v>31.448619000000001</v>
      </c>
      <c r="S3">
        <v>12</v>
      </c>
      <c r="T3">
        <v>0</v>
      </c>
      <c r="U3">
        <v>418.77</v>
      </c>
      <c r="V3">
        <v>5.5912620000000004</v>
      </c>
      <c r="W3">
        <v>40.614400000000003</v>
      </c>
      <c r="X3">
        <v>127.7908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21.787199999999999</v>
      </c>
      <c r="AH3">
        <v>0</v>
      </c>
      <c r="AI3">
        <v>0</v>
      </c>
      <c r="AJ3">
        <v>0</v>
      </c>
      <c r="AK3">
        <v>54.567</v>
      </c>
      <c r="AL3">
        <v>1.3944000000000001</v>
      </c>
      <c r="AM3">
        <v>0</v>
      </c>
      <c r="AN3">
        <v>0.72694000000000003</v>
      </c>
      <c r="AO3">
        <v>0</v>
      </c>
      <c r="AP3">
        <v>0</v>
      </c>
      <c r="AQ3">
        <v>0</v>
      </c>
      <c r="AR3">
        <v>2.2080000000000002</v>
      </c>
      <c r="AS3">
        <v>4.7081999999999997</v>
      </c>
      <c r="AT3">
        <v>14.999997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1852.2064429999998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352</v>
      </c>
      <c r="L4">
        <v>356</v>
      </c>
      <c r="M4">
        <v>92</v>
      </c>
      <c r="N4">
        <v>59.06</v>
      </c>
      <c r="O4">
        <v>123.66562500000001</v>
      </c>
      <c r="P4">
        <v>117</v>
      </c>
      <c r="Q4">
        <v>7</v>
      </c>
      <c r="R4">
        <v>21.970009000000001</v>
      </c>
      <c r="S4">
        <v>12</v>
      </c>
      <c r="T4">
        <v>0</v>
      </c>
      <c r="U4">
        <v>418.77</v>
      </c>
      <c r="V4">
        <v>5</v>
      </c>
      <c r="W4">
        <v>16</v>
      </c>
      <c r="X4">
        <v>73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21.787199999999999</v>
      </c>
      <c r="AH4">
        <v>0</v>
      </c>
      <c r="AI4">
        <v>0</v>
      </c>
      <c r="AJ4">
        <v>0</v>
      </c>
      <c r="AK4">
        <v>54.567</v>
      </c>
      <c r="AL4">
        <v>1.3944000000000001</v>
      </c>
      <c r="AM4">
        <v>0</v>
      </c>
      <c r="AN4">
        <v>0.72694000000000003</v>
      </c>
      <c r="AO4">
        <v>0</v>
      </c>
      <c r="AP4">
        <v>0</v>
      </c>
      <c r="AQ4">
        <v>0</v>
      </c>
      <c r="AR4">
        <v>2.2080000000000002</v>
      </c>
      <c r="AS4">
        <v>4.7081999999999997</v>
      </c>
      <c r="AT4">
        <v>14.999997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1762.7313709999999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352</v>
      </c>
      <c r="L5">
        <v>356</v>
      </c>
      <c r="M5">
        <v>92</v>
      </c>
      <c r="N5">
        <v>59.06</v>
      </c>
      <c r="O5">
        <v>123.66562500000001</v>
      </c>
      <c r="P5">
        <v>117</v>
      </c>
      <c r="Q5">
        <v>7</v>
      </c>
      <c r="R5">
        <v>20</v>
      </c>
      <c r="S5">
        <v>12</v>
      </c>
      <c r="T5">
        <v>0</v>
      </c>
      <c r="U5">
        <v>418.77</v>
      </c>
      <c r="V5">
        <v>5</v>
      </c>
      <c r="W5">
        <v>16</v>
      </c>
      <c r="X5">
        <v>78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21.787199999999999</v>
      </c>
      <c r="AH5">
        <v>0</v>
      </c>
      <c r="AI5">
        <v>0</v>
      </c>
      <c r="AJ5">
        <v>0</v>
      </c>
      <c r="AK5">
        <v>54.567</v>
      </c>
      <c r="AL5">
        <v>1.3944000000000001</v>
      </c>
      <c r="AM5">
        <v>0</v>
      </c>
      <c r="AN5">
        <v>0.72694000000000003</v>
      </c>
      <c r="AO5">
        <v>0</v>
      </c>
      <c r="AP5">
        <v>0</v>
      </c>
      <c r="AQ5">
        <v>0</v>
      </c>
      <c r="AR5">
        <v>2.2080000000000002</v>
      </c>
      <c r="AS5">
        <v>4.7081999999999997</v>
      </c>
      <c r="AT5">
        <v>14.999997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1765.761362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352</v>
      </c>
      <c r="L6">
        <v>356</v>
      </c>
      <c r="M6">
        <v>92</v>
      </c>
      <c r="N6">
        <v>59.06</v>
      </c>
      <c r="O6">
        <v>123.66562500000001</v>
      </c>
      <c r="P6">
        <v>117</v>
      </c>
      <c r="Q6">
        <v>7</v>
      </c>
      <c r="R6">
        <v>20</v>
      </c>
      <c r="S6">
        <v>12</v>
      </c>
      <c r="T6">
        <v>0</v>
      </c>
      <c r="U6">
        <v>418.77</v>
      </c>
      <c r="V6">
        <v>5</v>
      </c>
      <c r="W6">
        <v>16</v>
      </c>
      <c r="X6">
        <v>49.209792999999998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21.787199999999999</v>
      </c>
      <c r="AH6">
        <v>0</v>
      </c>
      <c r="AI6">
        <v>0</v>
      </c>
      <c r="AJ6">
        <v>0</v>
      </c>
      <c r="AK6">
        <v>54.567</v>
      </c>
      <c r="AL6">
        <v>1.3944000000000001</v>
      </c>
      <c r="AM6">
        <v>0</v>
      </c>
      <c r="AN6">
        <v>0.72694000000000003</v>
      </c>
      <c r="AO6">
        <v>0</v>
      </c>
      <c r="AP6">
        <v>0</v>
      </c>
      <c r="AQ6">
        <v>0</v>
      </c>
      <c r="AR6">
        <v>2.2080000000000002</v>
      </c>
      <c r="AS6">
        <v>4.7081999999999997</v>
      </c>
      <c r="AT6">
        <v>14.999997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1736.971155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352</v>
      </c>
      <c r="L7">
        <v>356</v>
      </c>
      <c r="M7">
        <v>92</v>
      </c>
      <c r="N7">
        <v>59.06</v>
      </c>
      <c r="O7">
        <v>123.66562500000001</v>
      </c>
      <c r="P7">
        <v>117</v>
      </c>
      <c r="Q7">
        <v>7</v>
      </c>
      <c r="R7">
        <v>20</v>
      </c>
      <c r="S7">
        <v>12</v>
      </c>
      <c r="T7">
        <v>0</v>
      </c>
      <c r="U7">
        <v>418.77</v>
      </c>
      <c r="V7">
        <v>5</v>
      </c>
      <c r="W7">
        <v>16</v>
      </c>
      <c r="X7">
        <v>48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21.787199999999999</v>
      </c>
      <c r="AH7">
        <v>0</v>
      </c>
      <c r="AI7">
        <v>0</v>
      </c>
      <c r="AJ7">
        <v>0</v>
      </c>
      <c r="AK7">
        <v>54.567</v>
      </c>
      <c r="AL7">
        <v>1.3944000000000001</v>
      </c>
      <c r="AM7">
        <v>0</v>
      </c>
      <c r="AN7">
        <v>0.72694000000000003</v>
      </c>
      <c r="AO7">
        <v>0</v>
      </c>
      <c r="AP7">
        <v>0</v>
      </c>
      <c r="AQ7">
        <v>0</v>
      </c>
      <c r="AR7">
        <v>2.2080000000000002</v>
      </c>
      <c r="AS7">
        <v>8.3402399999999997</v>
      </c>
      <c r="AT7">
        <v>14.712327999999999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1739.1057330000001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352</v>
      </c>
      <c r="L8">
        <v>356</v>
      </c>
      <c r="M8">
        <v>92</v>
      </c>
      <c r="N8">
        <v>59.06</v>
      </c>
      <c r="O8">
        <v>123.66562500000001</v>
      </c>
      <c r="P8">
        <v>117</v>
      </c>
      <c r="Q8">
        <v>7</v>
      </c>
      <c r="R8">
        <v>20</v>
      </c>
      <c r="S8">
        <v>12</v>
      </c>
      <c r="T8">
        <v>0</v>
      </c>
      <c r="U8">
        <v>418.77</v>
      </c>
      <c r="V8">
        <v>5</v>
      </c>
      <c r="W8">
        <v>16</v>
      </c>
      <c r="X8">
        <v>48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21.787199999999999</v>
      </c>
      <c r="AH8">
        <v>0</v>
      </c>
      <c r="AI8">
        <v>0</v>
      </c>
      <c r="AJ8">
        <v>0</v>
      </c>
      <c r="AK8">
        <v>54.567</v>
      </c>
      <c r="AL8">
        <v>1.3944000000000001</v>
      </c>
      <c r="AM8">
        <v>0</v>
      </c>
      <c r="AN8">
        <v>0.72694000000000003</v>
      </c>
      <c r="AO8">
        <v>0</v>
      </c>
      <c r="AP8">
        <v>0</v>
      </c>
      <c r="AQ8">
        <v>0</v>
      </c>
      <c r="AR8">
        <v>2.2080000000000002</v>
      </c>
      <c r="AS8">
        <v>8.3402399999999997</v>
      </c>
      <c r="AT8">
        <v>14.299585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1738.69299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352</v>
      </c>
      <c r="L9">
        <v>356</v>
      </c>
      <c r="M9">
        <v>92</v>
      </c>
      <c r="N9">
        <v>59.06</v>
      </c>
      <c r="O9">
        <v>123.66562500000001</v>
      </c>
      <c r="P9">
        <v>117</v>
      </c>
      <c r="Q9">
        <v>7</v>
      </c>
      <c r="R9">
        <v>20</v>
      </c>
      <c r="S9">
        <v>12</v>
      </c>
      <c r="T9">
        <v>0</v>
      </c>
      <c r="U9">
        <v>418.77</v>
      </c>
      <c r="V9">
        <v>5</v>
      </c>
      <c r="W9">
        <v>16</v>
      </c>
      <c r="X9">
        <v>48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21.787199999999999</v>
      </c>
      <c r="AH9">
        <v>0</v>
      </c>
      <c r="AI9">
        <v>0</v>
      </c>
      <c r="AJ9">
        <v>0</v>
      </c>
      <c r="AK9">
        <v>54.567</v>
      </c>
      <c r="AL9">
        <v>1.3944000000000001</v>
      </c>
      <c r="AM9">
        <v>0</v>
      </c>
      <c r="AN9">
        <v>0.72694000000000003</v>
      </c>
      <c r="AO9">
        <v>0</v>
      </c>
      <c r="AP9">
        <v>0.25619999999999998</v>
      </c>
      <c r="AQ9">
        <v>0</v>
      </c>
      <c r="AR9">
        <v>24.288</v>
      </c>
      <c r="AS9">
        <v>8.3402399999999997</v>
      </c>
      <c r="AT9">
        <v>14.999997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1761.7296019999999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352</v>
      </c>
      <c r="L10">
        <v>356</v>
      </c>
      <c r="M10">
        <v>92</v>
      </c>
      <c r="N10">
        <v>59.06</v>
      </c>
      <c r="O10">
        <v>123.66562500000001</v>
      </c>
      <c r="P10">
        <v>117</v>
      </c>
      <c r="Q10">
        <v>7</v>
      </c>
      <c r="R10">
        <v>20</v>
      </c>
      <c r="S10">
        <v>12</v>
      </c>
      <c r="T10">
        <v>0</v>
      </c>
      <c r="U10">
        <v>418.77</v>
      </c>
      <c r="V10">
        <v>5</v>
      </c>
      <c r="W10">
        <v>16</v>
      </c>
      <c r="X10">
        <v>48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21.787199999999999</v>
      </c>
      <c r="AH10">
        <v>0</v>
      </c>
      <c r="AI10">
        <v>0</v>
      </c>
      <c r="AJ10">
        <v>0</v>
      </c>
      <c r="AK10">
        <v>54.567</v>
      </c>
      <c r="AL10">
        <v>1.3944000000000001</v>
      </c>
      <c r="AM10">
        <v>0</v>
      </c>
      <c r="AN10">
        <v>0.72694000000000003</v>
      </c>
      <c r="AO10">
        <v>0</v>
      </c>
      <c r="AP10">
        <v>0.25619999999999998</v>
      </c>
      <c r="AQ10">
        <v>0</v>
      </c>
      <c r="AR10">
        <v>24.288</v>
      </c>
      <c r="AS10">
        <v>8.3402399999999997</v>
      </c>
      <c r="AT10">
        <v>14.073822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1760.8034270000001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352</v>
      </c>
      <c r="L11">
        <v>356</v>
      </c>
      <c r="M11">
        <v>92</v>
      </c>
      <c r="N11">
        <v>59.06</v>
      </c>
      <c r="O11">
        <v>123.66562500000001</v>
      </c>
      <c r="P11">
        <v>117</v>
      </c>
      <c r="Q11">
        <v>7</v>
      </c>
      <c r="R11">
        <v>20</v>
      </c>
      <c r="S11">
        <v>12</v>
      </c>
      <c r="T11">
        <v>0</v>
      </c>
      <c r="U11">
        <v>418.77</v>
      </c>
      <c r="V11">
        <v>5</v>
      </c>
      <c r="W11">
        <v>16</v>
      </c>
      <c r="X11">
        <v>48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21.787199999999999</v>
      </c>
      <c r="AH11">
        <v>0</v>
      </c>
      <c r="AI11">
        <v>0</v>
      </c>
      <c r="AJ11">
        <v>0</v>
      </c>
      <c r="AK11">
        <v>54.567</v>
      </c>
      <c r="AL11">
        <v>1.3944000000000001</v>
      </c>
      <c r="AM11">
        <v>0</v>
      </c>
      <c r="AN11">
        <v>0.72694000000000003</v>
      </c>
      <c r="AO11">
        <v>0</v>
      </c>
      <c r="AP11">
        <v>0.25619999999999998</v>
      </c>
      <c r="AQ11">
        <v>0</v>
      </c>
      <c r="AR11">
        <v>2.2080000000000002</v>
      </c>
      <c r="AS11">
        <v>8.3402399999999997</v>
      </c>
      <c r="AT11">
        <v>13.338725999999999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1737.988331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352</v>
      </c>
      <c r="L12">
        <v>356</v>
      </c>
      <c r="M12">
        <v>92</v>
      </c>
      <c r="N12">
        <v>59.06</v>
      </c>
      <c r="O12">
        <v>123.66562500000001</v>
      </c>
      <c r="P12">
        <v>117</v>
      </c>
      <c r="Q12">
        <v>7</v>
      </c>
      <c r="R12">
        <v>20</v>
      </c>
      <c r="S12">
        <v>12</v>
      </c>
      <c r="T12">
        <v>0</v>
      </c>
      <c r="U12">
        <v>418.77</v>
      </c>
      <c r="V12">
        <v>5</v>
      </c>
      <c r="W12">
        <v>16</v>
      </c>
      <c r="X12">
        <v>48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21.787199999999999</v>
      </c>
      <c r="AH12">
        <v>0</v>
      </c>
      <c r="AI12">
        <v>0</v>
      </c>
      <c r="AJ12">
        <v>0</v>
      </c>
      <c r="AK12">
        <v>54.567</v>
      </c>
      <c r="AL12">
        <v>1.3944000000000001</v>
      </c>
      <c r="AM12">
        <v>0</v>
      </c>
      <c r="AN12">
        <v>0.72694000000000003</v>
      </c>
      <c r="AO12">
        <v>0</v>
      </c>
      <c r="AP12">
        <v>0.25619999999999998</v>
      </c>
      <c r="AQ12">
        <v>0</v>
      </c>
      <c r="AR12">
        <v>2.2080000000000002</v>
      </c>
      <c r="AS12">
        <v>8.3402399999999997</v>
      </c>
      <c r="AT12">
        <v>13.456968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1738.106573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352</v>
      </c>
      <c r="L13">
        <v>356</v>
      </c>
      <c r="M13">
        <v>92</v>
      </c>
      <c r="N13">
        <v>59.06</v>
      </c>
      <c r="O13">
        <v>123.66562500000001</v>
      </c>
      <c r="P13">
        <v>117</v>
      </c>
      <c r="Q13">
        <v>7</v>
      </c>
      <c r="R13">
        <v>20</v>
      </c>
      <c r="S13">
        <v>12</v>
      </c>
      <c r="T13">
        <v>0</v>
      </c>
      <c r="U13">
        <v>418.77</v>
      </c>
      <c r="V13">
        <v>5</v>
      </c>
      <c r="W13">
        <v>16</v>
      </c>
      <c r="X13">
        <v>48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21.787199999999999</v>
      </c>
      <c r="AH13">
        <v>0</v>
      </c>
      <c r="AI13">
        <v>0</v>
      </c>
      <c r="AJ13">
        <v>0</v>
      </c>
      <c r="AK13">
        <v>54.567</v>
      </c>
      <c r="AL13">
        <v>1.3944000000000001</v>
      </c>
      <c r="AM13">
        <v>0</v>
      </c>
      <c r="AN13">
        <v>0.72694000000000003</v>
      </c>
      <c r="AO13">
        <v>0</v>
      </c>
      <c r="AP13">
        <v>0.64049999999999996</v>
      </c>
      <c r="AQ13">
        <v>0</v>
      </c>
      <c r="AR13">
        <v>2.2080000000000002</v>
      </c>
      <c r="AS13">
        <v>4.7081999999999997</v>
      </c>
      <c r="AT13">
        <v>12.963820999999999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1734.3656860000001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352</v>
      </c>
      <c r="L14">
        <v>356</v>
      </c>
      <c r="M14">
        <v>92</v>
      </c>
      <c r="N14">
        <v>59.06</v>
      </c>
      <c r="O14">
        <v>123.66562500000001</v>
      </c>
      <c r="P14">
        <v>117</v>
      </c>
      <c r="Q14">
        <v>7</v>
      </c>
      <c r="R14">
        <v>20</v>
      </c>
      <c r="S14">
        <v>12</v>
      </c>
      <c r="T14">
        <v>0</v>
      </c>
      <c r="U14">
        <v>418.77</v>
      </c>
      <c r="V14">
        <v>5</v>
      </c>
      <c r="W14">
        <v>16</v>
      </c>
      <c r="X14">
        <v>48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21.787199999999999</v>
      </c>
      <c r="AH14">
        <v>0</v>
      </c>
      <c r="AI14">
        <v>0</v>
      </c>
      <c r="AJ14">
        <v>0</v>
      </c>
      <c r="AK14">
        <v>54.567</v>
      </c>
      <c r="AL14">
        <v>1.3944000000000001</v>
      </c>
      <c r="AM14">
        <v>0</v>
      </c>
      <c r="AN14">
        <v>0.72694000000000003</v>
      </c>
      <c r="AO14">
        <v>0</v>
      </c>
      <c r="AP14">
        <v>0.64049999999999996</v>
      </c>
      <c r="AQ14">
        <v>0</v>
      </c>
      <c r="AR14">
        <v>2.2080000000000002</v>
      </c>
      <c r="AS14">
        <v>4.7081999999999997</v>
      </c>
      <c r="AT14">
        <v>13.652566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1735.054431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352</v>
      </c>
      <c r="L15">
        <v>356</v>
      </c>
      <c r="M15">
        <v>92</v>
      </c>
      <c r="N15">
        <v>59.06</v>
      </c>
      <c r="O15">
        <v>123.66562500000001</v>
      </c>
      <c r="P15">
        <v>117</v>
      </c>
      <c r="Q15">
        <v>7</v>
      </c>
      <c r="R15">
        <v>20</v>
      </c>
      <c r="S15">
        <v>12</v>
      </c>
      <c r="T15">
        <v>0</v>
      </c>
      <c r="U15">
        <v>418.77</v>
      </c>
      <c r="V15">
        <v>5</v>
      </c>
      <c r="W15">
        <v>16</v>
      </c>
      <c r="X15">
        <v>48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8.8740000000000006</v>
      </c>
      <c r="AG15">
        <v>21.787199999999999</v>
      </c>
      <c r="AH15">
        <v>0</v>
      </c>
      <c r="AI15">
        <v>0</v>
      </c>
      <c r="AJ15">
        <v>0</v>
      </c>
      <c r="AK15">
        <v>54.567</v>
      </c>
      <c r="AL15">
        <v>1.3944000000000001</v>
      </c>
      <c r="AM15">
        <v>0</v>
      </c>
      <c r="AN15">
        <v>0.72694000000000003</v>
      </c>
      <c r="AO15">
        <v>0</v>
      </c>
      <c r="AP15">
        <v>0.64049999999999996</v>
      </c>
      <c r="AQ15">
        <v>0</v>
      </c>
      <c r="AR15">
        <v>2.2080000000000002</v>
      </c>
      <c r="AS15">
        <v>4.7081999999999997</v>
      </c>
      <c r="AT15">
        <v>14.999997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1736.4018619999999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352</v>
      </c>
      <c r="L16">
        <v>356</v>
      </c>
      <c r="M16">
        <v>92</v>
      </c>
      <c r="N16">
        <v>59.06</v>
      </c>
      <c r="O16">
        <v>123.66562500000001</v>
      </c>
      <c r="P16">
        <v>117</v>
      </c>
      <c r="Q16">
        <v>7</v>
      </c>
      <c r="R16">
        <v>20</v>
      </c>
      <c r="S16">
        <v>12</v>
      </c>
      <c r="T16">
        <v>0</v>
      </c>
      <c r="U16">
        <v>418.77</v>
      </c>
      <c r="V16">
        <v>5</v>
      </c>
      <c r="W16">
        <v>16</v>
      </c>
      <c r="X16">
        <v>48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8.8740000000000006</v>
      </c>
      <c r="AG16">
        <v>21.787199999999999</v>
      </c>
      <c r="AH16">
        <v>0</v>
      </c>
      <c r="AI16">
        <v>0</v>
      </c>
      <c r="AJ16">
        <v>0</v>
      </c>
      <c r="AK16">
        <v>54.567</v>
      </c>
      <c r="AL16">
        <v>1.3944000000000001</v>
      </c>
      <c r="AM16">
        <v>0</v>
      </c>
      <c r="AN16">
        <v>0.72694000000000003</v>
      </c>
      <c r="AO16">
        <v>0</v>
      </c>
      <c r="AP16">
        <v>0.64049999999999996</v>
      </c>
      <c r="AQ16">
        <v>0</v>
      </c>
      <c r="AR16">
        <v>2.2080000000000002</v>
      </c>
      <c r="AS16">
        <v>4.7081999999999997</v>
      </c>
      <c r="AT16">
        <v>14.999997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1736.4018619999999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352</v>
      </c>
      <c r="L17">
        <v>356</v>
      </c>
      <c r="M17">
        <v>92</v>
      </c>
      <c r="N17">
        <v>59.06</v>
      </c>
      <c r="O17">
        <v>123.66562500000001</v>
      </c>
      <c r="P17">
        <v>117</v>
      </c>
      <c r="Q17">
        <v>7</v>
      </c>
      <c r="R17">
        <v>20</v>
      </c>
      <c r="S17">
        <v>12</v>
      </c>
      <c r="T17">
        <v>0</v>
      </c>
      <c r="U17">
        <v>418.77</v>
      </c>
      <c r="V17">
        <v>5</v>
      </c>
      <c r="W17">
        <v>16</v>
      </c>
      <c r="X17">
        <v>48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21.787199999999999</v>
      </c>
      <c r="AH17">
        <v>0</v>
      </c>
      <c r="AI17">
        <v>0</v>
      </c>
      <c r="AJ17">
        <v>0</v>
      </c>
      <c r="AK17">
        <v>54.567</v>
      </c>
      <c r="AL17">
        <v>1.3944000000000001</v>
      </c>
      <c r="AM17">
        <v>0</v>
      </c>
      <c r="AN17">
        <v>0.72694000000000003</v>
      </c>
      <c r="AO17">
        <v>0</v>
      </c>
      <c r="AP17">
        <v>0</v>
      </c>
      <c r="AQ17">
        <v>0</v>
      </c>
      <c r="AR17">
        <v>2.2080000000000002</v>
      </c>
      <c r="AS17">
        <v>4.7081999999999997</v>
      </c>
      <c r="AT17">
        <v>14.999997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1735.761362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352</v>
      </c>
      <c r="L18">
        <v>356</v>
      </c>
      <c r="M18">
        <v>92</v>
      </c>
      <c r="N18">
        <v>59.06</v>
      </c>
      <c r="O18">
        <v>123.66562500000001</v>
      </c>
      <c r="P18">
        <v>117</v>
      </c>
      <c r="Q18">
        <v>7</v>
      </c>
      <c r="R18">
        <v>20</v>
      </c>
      <c r="S18">
        <v>12</v>
      </c>
      <c r="T18">
        <v>0</v>
      </c>
      <c r="U18">
        <v>418.77</v>
      </c>
      <c r="V18">
        <v>5</v>
      </c>
      <c r="W18">
        <v>16</v>
      </c>
      <c r="X18">
        <v>48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21.787199999999999</v>
      </c>
      <c r="AH18">
        <v>0</v>
      </c>
      <c r="AI18">
        <v>0</v>
      </c>
      <c r="AJ18">
        <v>0</v>
      </c>
      <c r="AK18">
        <v>54.567</v>
      </c>
      <c r="AL18">
        <v>1.3944000000000001</v>
      </c>
      <c r="AM18">
        <v>0</v>
      </c>
      <c r="AN18">
        <v>0.72694000000000003</v>
      </c>
      <c r="AO18">
        <v>0</v>
      </c>
      <c r="AP18">
        <v>0</v>
      </c>
      <c r="AQ18">
        <v>0</v>
      </c>
      <c r="AR18">
        <v>2.2080000000000002</v>
      </c>
      <c r="AS18">
        <v>4.7081999999999997</v>
      </c>
      <c r="AT18">
        <v>14.999997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1735.761362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352</v>
      </c>
      <c r="L19">
        <v>356</v>
      </c>
      <c r="M19">
        <v>92</v>
      </c>
      <c r="N19">
        <v>59.06</v>
      </c>
      <c r="O19">
        <v>123.66562500000001</v>
      </c>
      <c r="P19">
        <v>117</v>
      </c>
      <c r="Q19">
        <v>7</v>
      </c>
      <c r="R19">
        <v>20</v>
      </c>
      <c r="S19">
        <v>12</v>
      </c>
      <c r="T19">
        <v>0</v>
      </c>
      <c r="U19">
        <v>418.77</v>
      </c>
      <c r="V19">
        <v>5</v>
      </c>
      <c r="W19">
        <v>16</v>
      </c>
      <c r="X19">
        <v>48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21.787199999999999</v>
      </c>
      <c r="AH19">
        <v>0</v>
      </c>
      <c r="AI19">
        <v>0</v>
      </c>
      <c r="AJ19">
        <v>0</v>
      </c>
      <c r="AK19">
        <v>54.567</v>
      </c>
      <c r="AL19">
        <v>1.3944000000000001</v>
      </c>
      <c r="AM19">
        <v>0</v>
      </c>
      <c r="AN19">
        <v>0.72694000000000003</v>
      </c>
      <c r="AO19">
        <v>0</v>
      </c>
      <c r="AP19">
        <v>0</v>
      </c>
      <c r="AQ19">
        <v>0</v>
      </c>
      <c r="AR19">
        <v>2.2080000000000002</v>
      </c>
      <c r="AS19">
        <v>4.7081999999999997</v>
      </c>
      <c r="AT19">
        <v>14.999997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1735.761362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352</v>
      </c>
      <c r="L20">
        <v>356</v>
      </c>
      <c r="M20">
        <v>92</v>
      </c>
      <c r="N20">
        <v>59.06</v>
      </c>
      <c r="O20">
        <v>123.66562500000001</v>
      </c>
      <c r="P20">
        <v>117</v>
      </c>
      <c r="Q20">
        <v>7</v>
      </c>
      <c r="R20">
        <v>20</v>
      </c>
      <c r="S20">
        <v>12</v>
      </c>
      <c r="T20">
        <v>0</v>
      </c>
      <c r="U20">
        <v>418.77</v>
      </c>
      <c r="V20">
        <v>5</v>
      </c>
      <c r="W20">
        <v>16</v>
      </c>
      <c r="X20">
        <v>48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8.8740000000000006</v>
      </c>
      <c r="AG20">
        <v>21.787199999999999</v>
      </c>
      <c r="AH20">
        <v>0</v>
      </c>
      <c r="AI20">
        <v>0</v>
      </c>
      <c r="AJ20">
        <v>0</v>
      </c>
      <c r="AK20">
        <v>54.567</v>
      </c>
      <c r="AL20">
        <v>1.3944000000000001</v>
      </c>
      <c r="AM20">
        <v>0</v>
      </c>
      <c r="AN20">
        <v>0.72694000000000003</v>
      </c>
      <c r="AO20">
        <v>0</v>
      </c>
      <c r="AP20">
        <v>0</v>
      </c>
      <c r="AQ20">
        <v>0</v>
      </c>
      <c r="AR20">
        <v>2.2080000000000002</v>
      </c>
      <c r="AS20">
        <v>4.7081999999999997</v>
      </c>
      <c r="AT20">
        <v>14.999997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1735.761362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352</v>
      </c>
      <c r="L21">
        <v>356</v>
      </c>
      <c r="M21">
        <v>92</v>
      </c>
      <c r="N21">
        <v>59.06</v>
      </c>
      <c r="O21">
        <v>123.66562500000001</v>
      </c>
      <c r="P21">
        <v>117</v>
      </c>
      <c r="Q21">
        <v>7</v>
      </c>
      <c r="R21">
        <v>20</v>
      </c>
      <c r="S21">
        <v>12</v>
      </c>
      <c r="T21">
        <v>0</v>
      </c>
      <c r="U21">
        <v>418.77</v>
      </c>
      <c r="V21">
        <v>5</v>
      </c>
      <c r="W21">
        <v>16</v>
      </c>
      <c r="X21">
        <v>48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8.8740000000000006</v>
      </c>
      <c r="AG21">
        <v>21.787199999999999</v>
      </c>
      <c r="AH21">
        <v>0</v>
      </c>
      <c r="AI21">
        <v>0</v>
      </c>
      <c r="AJ21">
        <v>0</v>
      </c>
      <c r="AK21">
        <v>54.567</v>
      </c>
      <c r="AL21">
        <v>1.3944000000000001</v>
      </c>
      <c r="AM21">
        <v>0</v>
      </c>
      <c r="AN21">
        <v>0.72694000000000003</v>
      </c>
      <c r="AO21">
        <v>0</v>
      </c>
      <c r="AP21">
        <v>1.0247999999999999</v>
      </c>
      <c r="AQ21">
        <v>15.12</v>
      </c>
      <c r="AR21">
        <v>2.2080000000000002</v>
      </c>
      <c r="AS21">
        <v>4.7081999999999997</v>
      </c>
      <c r="AT21">
        <v>14.999997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1751.9061619999998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352</v>
      </c>
      <c r="L22">
        <v>356</v>
      </c>
      <c r="M22">
        <v>92</v>
      </c>
      <c r="N22">
        <v>59.06</v>
      </c>
      <c r="O22">
        <v>123.66562500000001</v>
      </c>
      <c r="P22">
        <v>117</v>
      </c>
      <c r="Q22">
        <v>7</v>
      </c>
      <c r="R22">
        <v>20</v>
      </c>
      <c r="S22">
        <v>12</v>
      </c>
      <c r="T22">
        <v>0</v>
      </c>
      <c r="U22">
        <v>418.77</v>
      </c>
      <c r="V22">
        <v>5</v>
      </c>
      <c r="W22">
        <v>16</v>
      </c>
      <c r="X22">
        <v>48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8.8740000000000006</v>
      </c>
      <c r="AG22">
        <v>21.787199999999999</v>
      </c>
      <c r="AH22">
        <v>0</v>
      </c>
      <c r="AI22">
        <v>0</v>
      </c>
      <c r="AJ22">
        <v>0</v>
      </c>
      <c r="AK22">
        <v>54.567</v>
      </c>
      <c r="AL22">
        <v>1.3944000000000001</v>
      </c>
      <c r="AM22">
        <v>0</v>
      </c>
      <c r="AN22">
        <v>0.72694000000000003</v>
      </c>
      <c r="AO22">
        <v>0</v>
      </c>
      <c r="AP22">
        <v>1.0247999999999999</v>
      </c>
      <c r="AQ22">
        <v>15.12</v>
      </c>
      <c r="AR22">
        <v>25.391999999999999</v>
      </c>
      <c r="AS22">
        <v>4.7081999999999997</v>
      </c>
      <c r="AT22">
        <v>14.999997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1775.0901619999997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352</v>
      </c>
      <c r="L23">
        <v>356</v>
      </c>
      <c r="M23">
        <v>92</v>
      </c>
      <c r="N23">
        <v>59.06</v>
      </c>
      <c r="O23">
        <v>123.66562500000001</v>
      </c>
      <c r="P23">
        <v>117</v>
      </c>
      <c r="Q23">
        <v>7</v>
      </c>
      <c r="R23">
        <v>20</v>
      </c>
      <c r="S23">
        <v>12</v>
      </c>
      <c r="T23">
        <v>0</v>
      </c>
      <c r="U23">
        <v>418.77</v>
      </c>
      <c r="V23">
        <v>5</v>
      </c>
      <c r="W23">
        <v>16</v>
      </c>
      <c r="X23">
        <v>48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8.8740000000000006</v>
      </c>
      <c r="AG23">
        <v>21.787199999999999</v>
      </c>
      <c r="AH23">
        <v>0</v>
      </c>
      <c r="AI23">
        <v>0</v>
      </c>
      <c r="AJ23">
        <v>0</v>
      </c>
      <c r="AK23">
        <v>54.567</v>
      </c>
      <c r="AL23">
        <v>1.3944000000000001</v>
      </c>
      <c r="AM23">
        <v>0</v>
      </c>
      <c r="AN23">
        <v>0.72694000000000003</v>
      </c>
      <c r="AO23">
        <v>0</v>
      </c>
      <c r="AP23">
        <v>1.0247999999999999</v>
      </c>
      <c r="AQ23">
        <v>15.561</v>
      </c>
      <c r="AR23">
        <v>25.391999999999999</v>
      </c>
      <c r="AS23">
        <v>4.7081999999999997</v>
      </c>
      <c r="AT23">
        <v>14.999997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1775.5311619999998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352</v>
      </c>
      <c r="L24">
        <v>356</v>
      </c>
      <c r="M24">
        <v>92</v>
      </c>
      <c r="N24">
        <v>59.06</v>
      </c>
      <c r="O24">
        <v>123.66562500000001</v>
      </c>
      <c r="P24">
        <v>117</v>
      </c>
      <c r="Q24">
        <v>7</v>
      </c>
      <c r="R24">
        <v>20</v>
      </c>
      <c r="S24">
        <v>12</v>
      </c>
      <c r="T24">
        <v>0</v>
      </c>
      <c r="U24">
        <v>418.77</v>
      </c>
      <c r="V24">
        <v>5</v>
      </c>
      <c r="W24">
        <v>16</v>
      </c>
      <c r="X24">
        <v>48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21.787199999999999</v>
      </c>
      <c r="AH24">
        <v>0</v>
      </c>
      <c r="AI24">
        <v>0</v>
      </c>
      <c r="AJ24">
        <v>0</v>
      </c>
      <c r="AK24">
        <v>54.567</v>
      </c>
      <c r="AL24">
        <v>1.3944000000000001</v>
      </c>
      <c r="AM24">
        <v>0</v>
      </c>
      <c r="AN24">
        <v>0.72694000000000003</v>
      </c>
      <c r="AO24">
        <v>0</v>
      </c>
      <c r="AP24">
        <v>1.0247999999999999</v>
      </c>
      <c r="AQ24">
        <v>31.122</v>
      </c>
      <c r="AR24">
        <v>3.3119999999999998</v>
      </c>
      <c r="AS24">
        <v>4.7081999999999997</v>
      </c>
      <c r="AT24">
        <v>14.999997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1785.4910139999997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352</v>
      </c>
      <c r="L25">
        <v>356</v>
      </c>
      <c r="M25">
        <v>92</v>
      </c>
      <c r="N25">
        <v>59.06</v>
      </c>
      <c r="O25">
        <v>123.66562500000001</v>
      </c>
      <c r="P25">
        <v>117</v>
      </c>
      <c r="Q25">
        <v>7</v>
      </c>
      <c r="R25">
        <v>20</v>
      </c>
      <c r="S25">
        <v>12</v>
      </c>
      <c r="T25">
        <v>0</v>
      </c>
      <c r="U25">
        <v>418.77</v>
      </c>
      <c r="V25">
        <v>5</v>
      </c>
      <c r="W25">
        <v>31.378900000000002</v>
      </c>
      <c r="X25">
        <v>78</v>
      </c>
      <c r="Y25">
        <v>0</v>
      </c>
      <c r="Z25">
        <v>0</v>
      </c>
      <c r="AA25">
        <v>0</v>
      </c>
      <c r="AB25">
        <v>3.3325</v>
      </c>
      <c r="AC25">
        <v>0</v>
      </c>
      <c r="AD25">
        <v>0</v>
      </c>
      <c r="AE25">
        <v>32.957704</v>
      </c>
      <c r="AF25">
        <v>8.8740000000000006</v>
      </c>
      <c r="AG25">
        <v>21.787199999999999</v>
      </c>
      <c r="AH25">
        <v>0</v>
      </c>
      <c r="AI25">
        <v>0</v>
      </c>
      <c r="AJ25">
        <v>0</v>
      </c>
      <c r="AK25">
        <v>54.567</v>
      </c>
      <c r="AL25">
        <v>1.3944000000000001</v>
      </c>
      <c r="AM25">
        <v>0</v>
      </c>
      <c r="AN25">
        <v>0.72694000000000003</v>
      </c>
      <c r="AO25">
        <v>0</v>
      </c>
      <c r="AP25">
        <v>1.0247999999999999</v>
      </c>
      <c r="AQ25">
        <v>46.683</v>
      </c>
      <c r="AR25">
        <v>2.2080000000000002</v>
      </c>
      <c r="AS25">
        <v>4.7081999999999997</v>
      </c>
      <c r="AT25">
        <v>14.999997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1865.1382659999997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352</v>
      </c>
      <c r="L26">
        <v>356</v>
      </c>
      <c r="M26">
        <v>92</v>
      </c>
      <c r="N26">
        <v>59.06</v>
      </c>
      <c r="O26">
        <v>123.66562500000001</v>
      </c>
      <c r="P26">
        <v>117</v>
      </c>
      <c r="Q26">
        <v>7</v>
      </c>
      <c r="R26">
        <v>26.802591</v>
      </c>
      <c r="S26">
        <v>12</v>
      </c>
      <c r="T26">
        <v>0</v>
      </c>
      <c r="U26">
        <v>418.77</v>
      </c>
      <c r="V26">
        <v>5</v>
      </c>
      <c r="W26">
        <v>46.399079999999998</v>
      </c>
      <c r="X26">
        <v>147.26089999999999</v>
      </c>
      <c r="Y26">
        <v>0</v>
      </c>
      <c r="Z26">
        <v>0</v>
      </c>
      <c r="AA26">
        <v>0</v>
      </c>
      <c r="AB26">
        <v>3.3325</v>
      </c>
      <c r="AC26">
        <v>0</v>
      </c>
      <c r="AD26">
        <v>0</v>
      </c>
      <c r="AE26">
        <v>32.957704</v>
      </c>
      <c r="AF26">
        <v>8.8740000000000006</v>
      </c>
      <c r="AG26">
        <v>21.787199999999999</v>
      </c>
      <c r="AH26">
        <v>18.940000000000001</v>
      </c>
      <c r="AI26">
        <v>0</v>
      </c>
      <c r="AJ26">
        <v>0</v>
      </c>
      <c r="AK26">
        <v>54.567</v>
      </c>
      <c r="AL26">
        <v>1.3944000000000001</v>
      </c>
      <c r="AM26">
        <v>0</v>
      </c>
      <c r="AN26">
        <v>0.72694000000000003</v>
      </c>
      <c r="AO26">
        <v>0</v>
      </c>
      <c r="AP26">
        <v>1.0247999999999999</v>
      </c>
      <c r="AQ26">
        <v>46.683</v>
      </c>
      <c r="AR26">
        <v>2.2080000000000002</v>
      </c>
      <c r="AS26">
        <v>4.7081999999999997</v>
      </c>
      <c r="AT26">
        <v>14.999997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1975.1619369999996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382</v>
      </c>
      <c r="L27">
        <v>394.42500000000001</v>
      </c>
      <c r="M27">
        <v>92</v>
      </c>
      <c r="N27">
        <v>59.06</v>
      </c>
      <c r="O27">
        <v>123.66562500000001</v>
      </c>
      <c r="P27">
        <v>117</v>
      </c>
      <c r="Q27">
        <v>9.6379999999999999</v>
      </c>
      <c r="R27">
        <v>29.617699999999999</v>
      </c>
      <c r="S27">
        <v>16.135279000000001</v>
      </c>
      <c r="T27">
        <v>0</v>
      </c>
      <c r="U27">
        <v>418.77</v>
      </c>
      <c r="V27">
        <v>9.0454849999999993</v>
      </c>
      <c r="W27">
        <v>46.399079999999998</v>
      </c>
      <c r="X27">
        <v>147.26089999999999</v>
      </c>
      <c r="Y27">
        <v>0</v>
      </c>
      <c r="Z27">
        <v>0</v>
      </c>
      <c r="AA27">
        <v>8.2949999999999999</v>
      </c>
      <c r="AB27">
        <v>3.3325</v>
      </c>
      <c r="AC27">
        <v>0</v>
      </c>
      <c r="AD27">
        <v>0</v>
      </c>
      <c r="AE27">
        <v>32.957704</v>
      </c>
      <c r="AF27">
        <v>8.8740000000000006</v>
      </c>
      <c r="AG27">
        <v>21.787199999999999</v>
      </c>
      <c r="AH27">
        <v>36.933</v>
      </c>
      <c r="AI27">
        <v>0</v>
      </c>
      <c r="AJ27">
        <v>0</v>
      </c>
      <c r="AK27">
        <v>54.567</v>
      </c>
      <c r="AL27">
        <v>1.3944000000000001</v>
      </c>
      <c r="AM27">
        <v>0</v>
      </c>
      <c r="AN27">
        <v>0.72694000000000003</v>
      </c>
      <c r="AO27">
        <v>0</v>
      </c>
      <c r="AP27">
        <v>1.0247999999999999</v>
      </c>
      <c r="AQ27">
        <v>46.683</v>
      </c>
      <c r="AR27">
        <v>2.2080000000000002</v>
      </c>
      <c r="AS27">
        <v>4.7081999999999997</v>
      </c>
      <c r="AT27">
        <v>14.999997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2083.5088099999998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452</v>
      </c>
      <c r="L28">
        <v>464.42500000000001</v>
      </c>
      <c r="M28">
        <v>92</v>
      </c>
      <c r="N28">
        <v>59.06</v>
      </c>
      <c r="O28">
        <v>123.66562500000001</v>
      </c>
      <c r="P28">
        <v>117</v>
      </c>
      <c r="Q28">
        <v>9.6379999999999999</v>
      </c>
      <c r="R28">
        <v>29.617699999999999</v>
      </c>
      <c r="S28">
        <v>18.590499999999999</v>
      </c>
      <c r="T28">
        <v>0</v>
      </c>
      <c r="U28">
        <v>418.77</v>
      </c>
      <c r="V28">
        <v>11.1046</v>
      </c>
      <c r="W28">
        <v>46.399079999999998</v>
      </c>
      <c r="X28">
        <v>147.26089999999999</v>
      </c>
      <c r="Y28">
        <v>0</v>
      </c>
      <c r="Z28">
        <v>0</v>
      </c>
      <c r="AA28">
        <v>14.04936</v>
      </c>
      <c r="AB28">
        <v>13.17004</v>
      </c>
      <c r="AC28">
        <v>0</v>
      </c>
      <c r="AD28">
        <v>0</v>
      </c>
      <c r="AE28">
        <v>32.957704</v>
      </c>
      <c r="AF28">
        <v>8.8740000000000006</v>
      </c>
      <c r="AG28">
        <v>21.787199999999999</v>
      </c>
      <c r="AH28">
        <v>56.82</v>
      </c>
      <c r="AI28">
        <v>0</v>
      </c>
      <c r="AJ28">
        <v>0</v>
      </c>
      <c r="AK28">
        <v>54.567</v>
      </c>
      <c r="AL28">
        <v>1.3944000000000001</v>
      </c>
      <c r="AM28">
        <v>5.2786799999999996</v>
      </c>
      <c r="AN28">
        <v>0.72694000000000003</v>
      </c>
      <c r="AO28">
        <v>0</v>
      </c>
      <c r="AP28">
        <v>1.0247999999999999</v>
      </c>
      <c r="AQ28">
        <v>46.683</v>
      </c>
      <c r="AR28">
        <v>2.2080000000000002</v>
      </c>
      <c r="AS28">
        <v>4.7081999999999997</v>
      </c>
      <c r="AT28">
        <v>14.999997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2268.780726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</v>
      </c>
      <c r="L29">
        <v>544.42499999999995</v>
      </c>
      <c r="M29">
        <v>92</v>
      </c>
      <c r="N29">
        <v>59.06</v>
      </c>
      <c r="O29">
        <v>123.66562500000001</v>
      </c>
      <c r="P29">
        <v>117</v>
      </c>
      <c r="Q29">
        <v>9.6379999999999999</v>
      </c>
      <c r="R29">
        <v>29.617699999999999</v>
      </c>
      <c r="S29">
        <v>18.590499999999999</v>
      </c>
      <c r="T29">
        <v>0</v>
      </c>
      <c r="U29">
        <v>418.77</v>
      </c>
      <c r="V29">
        <v>11.1046</v>
      </c>
      <c r="W29">
        <v>46.399079999999998</v>
      </c>
      <c r="X29">
        <v>147.26089999999999</v>
      </c>
      <c r="Y29">
        <v>0</v>
      </c>
      <c r="Z29">
        <v>1.1000000000000001</v>
      </c>
      <c r="AA29">
        <v>27.65</v>
      </c>
      <c r="AB29">
        <v>13.17004</v>
      </c>
      <c r="AC29">
        <v>0</v>
      </c>
      <c r="AD29">
        <v>6.6050000000000004</v>
      </c>
      <c r="AE29">
        <v>32.957704</v>
      </c>
      <c r="AF29">
        <v>17.748000000000001</v>
      </c>
      <c r="AG29">
        <v>21.787199999999999</v>
      </c>
      <c r="AH29">
        <v>80.495000000000005</v>
      </c>
      <c r="AI29">
        <v>0</v>
      </c>
      <c r="AJ29">
        <v>0</v>
      </c>
      <c r="AK29">
        <v>54.567</v>
      </c>
      <c r="AL29">
        <v>6.9720000000000004</v>
      </c>
      <c r="AM29">
        <v>10.536032000000001</v>
      </c>
      <c r="AN29">
        <v>0.70781000000000005</v>
      </c>
      <c r="AO29">
        <v>0</v>
      </c>
      <c r="AP29">
        <v>1.5371999999999999</v>
      </c>
      <c r="AQ29">
        <v>46.683</v>
      </c>
      <c r="AR29">
        <v>2.2080000000000002</v>
      </c>
      <c r="AS29">
        <v>4.7081999999999997</v>
      </c>
      <c r="AT29">
        <v>14.999997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2473.9635880000001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668.97389999999996</v>
      </c>
      <c r="L30">
        <v>622.91999999999996</v>
      </c>
      <c r="M30">
        <v>92</v>
      </c>
      <c r="N30">
        <v>59.06</v>
      </c>
      <c r="O30">
        <v>123.66562500000001</v>
      </c>
      <c r="P30">
        <v>117</v>
      </c>
      <c r="Q30">
        <v>10.56</v>
      </c>
      <c r="R30">
        <v>42.390099999999997</v>
      </c>
      <c r="S30">
        <v>26.3901</v>
      </c>
      <c r="T30">
        <v>0</v>
      </c>
      <c r="U30">
        <v>418.77</v>
      </c>
      <c r="V30">
        <v>20.73</v>
      </c>
      <c r="W30">
        <v>46.399079999999998</v>
      </c>
      <c r="X30">
        <v>147.26089999999999</v>
      </c>
      <c r="Y30">
        <v>0</v>
      </c>
      <c r="Z30">
        <v>13.041600000000001</v>
      </c>
      <c r="AA30">
        <v>27.65</v>
      </c>
      <c r="AB30">
        <v>26.34008</v>
      </c>
      <c r="AC30">
        <v>0</v>
      </c>
      <c r="AD30">
        <v>15.9841</v>
      </c>
      <c r="AE30">
        <v>32.957704</v>
      </c>
      <c r="AF30">
        <v>26.622</v>
      </c>
      <c r="AG30">
        <v>21.787199999999999</v>
      </c>
      <c r="AH30">
        <v>108.905</v>
      </c>
      <c r="AI30">
        <v>0</v>
      </c>
      <c r="AJ30">
        <v>0</v>
      </c>
      <c r="AK30">
        <v>54.567</v>
      </c>
      <c r="AL30">
        <v>55.776000000000003</v>
      </c>
      <c r="AM30">
        <v>14.663</v>
      </c>
      <c r="AN30">
        <v>0.70781000000000005</v>
      </c>
      <c r="AO30">
        <v>0</v>
      </c>
      <c r="AP30">
        <v>1.5371999999999999</v>
      </c>
      <c r="AQ30">
        <v>46.683</v>
      </c>
      <c r="AR30">
        <v>2.2080000000000002</v>
      </c>
      <c r="AS30">
        <v>4.7081999999999997</v>
      </c>
      <c r="AT30">
        <v>14.999997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2865.2575960000004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682.82912699999997</v>
      </c>
      <c r="L31">
        <v>653.07201699999996</v>
      </c>
      <c r="M31">
        <v>92</v>
      </c>
      <c r="N31">
        <v>59.06</v>
      </c>
      <c r="O31">
        <v>123.66562500000001</v>
      </c>
      <c r="P31">
        <v>117</v>
      </c>
      <c r="Q31">
        <v>10.56</v>
      </c>
      <c r="R31">
        <v>42.390099999999997</v>
      </c>
      <c r="S31">
        <v>26.3901</v>
      </c>
      <c r="T31">
        <v>0</v>
      </c>
      <c r="U31">
        <v>418.77</v>
      </c>
      <c r="V31">
        <v>20.73</v>
      </c>
      <c r="W31">
        <v>46.399079999999998</v>
      </c>
      <c r="X31">
        <v>147.26089999999999</v>
      </c>
      <c r="Y31">
        <v>0</v>
      </c>
      <c r="Z31">
        <v>13.041600000000001</v>
      </c>
      <c r="AA31">
        <v>27.65</v>
      </c>
      <c r="AB31">
        <v>26.34008</v>
      </c>
      <c r="AC31">
        <v>0</v>
      </c>
      <c r="AD31">
        <v>18.272072000000001</v>
      </c>
      <c r="AE31">
        <v>32.957704</v>
      </c>
      <c r="AF31">
        <v>26.622</v>
      </c>
      <c r="AG31">
        <v>21.787199999999999</v>
      </c>
      <c r="AH31">
        <v>108.905</v>
      </c>
      <c r="AI31">
        <v>0</v>
      </c>
      <c r="AJ31">
        <v>0</v>
      </c>
      <c r="AK31">
        <v>54.567</v>
      </c>
      <c r="AL31">
        <v>55.776000000000003</v>
      </c>
      <c r="AM31">
        <v>14.663</v>
      </c>
      <c r="AN31">
        <v>0.70781000000000005</v>
      </c>
      <c r="AO31">
        <v>0</v>
      </c>
      <c r="AP31">
        <v>1.9215</v>
      </c>
      <c r="AQ31">
        <v>46.683</v>
      </c>
      <c r="AR31">
        <v>3.3119999999999998</v>
      </c>
      <c r="AS31">
        <v>4.7081999999999997</v>
      </c>
      <c r="AT31">
        <v>14.999997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2913.0411120000003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682.82912699999997</v>
      </c>
      <c r="L32">
        <v>653.15009999999995</v>
      </c>
      <c r="M32">
        <v>92</v>
      </c>
      <c r="N32">
        <v>59.06</v>
      </c>
      <c r="O32">
        <v>123.66562500000001</v>
      </c>
      <c r="P32">
        <v>117</v>
      </c>
      <c r="Q32">
        <v>10.56</v>
      </c>
      <c r="R32">
        <v>42.390099999999997</v>
      </c>
      <c r="S32">
        <v>26.3901</v>
      </c>
      <c r="T32">
        <v>0</v>
      </c>
      <c r="U32">
        <v>418.77</v>
      </c>
      <c r="V32">
        <v>20.73</v>
      </c>
      <c r="W32">
        <v>46.399079999999998</v>
      </c>
      <c r="X32">
        <v>147.26089999999999</v>
      </c>
      <c r="Y32">
        <v>0</v>
      </c>
      <c r="Z32">
        <v>13.041600000000001</v>
      </c>
      <c r="AA32">
        <v>27.65</v>
      </c>
      <c r="AB32">
        <v>26.34008</v>
      </c>
      <c r="AC32">
        <v>0</v>
      </c>
      <c r="AD32">
        <v>18.272072000000001</v>
      </c>
      <c r="AE32">
        <v>32.957704</v>
      </c>
      <c r="AF32">
        <v>26.622</v>
      </c>
      <c r="AG32">
        <v>21.787199999999999</v>
      </c>
      <c r="AH32">
        <v>140.34540000000001</v>
      </c>
      <c r="AI32">
        <v>0</v>
      </c>
      <c r="AJ32">
        <v>0</v>
      </c>
      <c r="AK32">
        <v>54.567</v>
      </c>
      <c r="AL32">
        <v>55.776000000000003</v>
      </c>
      <c r="AM32">
        <v>15.062900000000001</v>
      </c>
      <c r="AN32">
        <v>0.70781000000000005</v>
      </c>
      <c r="AO32">
        <v>0</v>
      </c>
      <c r="AP32">
        <v>1.9215</v>
      </c>
      <c r="AQ32">
        <v>46.683</v>
      </c>
      <c r="AR32">
        <v>4.4160000000000004</v>
      </c>
      <c r="AS32">
        <v>4.7081999999999997</v>
      </c>
      <c r="AT32">
        <v>14.999997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2946.0634949999999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682.82912699999997</v>
      </c>
      <c r="L33">
        <v>653.15009999999995</v>
      </c>
      <c r="M33">
        <v>92</v>
      </c>
      <c r="N33">
        <v>59.06</v>
      </c>
      <c r="O33">
        <v>123.66562500000001</v>
      </c>
      <c r="P33">
        <v>117</v>
      </c>
      <c r="Q33">
        <v>10.56</v>
      </c>
      <c r="R33">
        <v>42.390099999999997</v>
      </c>
      <c r="S33">
        <v>26.3901</v>
      </c>
      <c r="T33">
        <v>0</v>
      </c>
      <c r="U33">
        <v>418.77</v>
      </c>
      <c r="V33">
        <v>20.73</v>
      </c>
      <c r="W33">
        <v>46.399079999999998</v>
      </c>
      <c r="X33">
        <v>147.26089999999999</v>
      </c>
      <c r="Y33">
        <v>0</v>
      </c>
      <c r="Z33">
        <v>13.041600000000001</v>
      </c>
      <c r="AA33">
        <v>14.04936</v>
      </c>
      <c r="AB33">
        <v>26.34008</v>
      </c>
      <c r="AC33">
        <v>0</v>
      </c>
      <c r="AD33">
        <v>27.408107999999999</v>
      </c>
      <c r="AE33">
        <v>32.957704</v>
      </c>
      <c r="AF33">
        <v>26.622</v>
      </c>
      <c r="AG33">
        <v>21.787199999999999</v>
      </c>
      <c r="AH33">
        <v>140.34540000000001</v>
      </c>
      <c r="AI33">
        <v>0</v>
      </c>
      <c r="AJ33">
        <v>0</v>
      </c>
      <c r="AK33">
        <v>54.567</v>
      </c>
      <c r="AL33">
        <v>41.832000000000001</v>
      </c>
      <c r="AM33">
        <v>15.804048</v>
      </c>
      <c r="AN33">
        <v>0.70781000000000005</v>
      </c>
      <c r="AO33">
        <v>0</v>
      </c>
      <c r="AP33">
        <v>1.9215</v>
      </c>
      <c r="AQ33">
        <v>46.683</v>
      </c>
      <c r="AR33">
        <v>36.432000000000002</v>
      </c>
      <c r="AS33">
        <v>4.7081999999999997</v>
      </c>
      <c r="AT33">
        <v>14.999997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2960.4120389999994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682.82912699999997</v>
      </c>
      <c r="L34">
        <v>653.15009999999995</v>
      </c>
      <c r="M34">
        <v>92</v>
      </c>
      <c r="N34">
        <v>59.06</v>
      </c>
      <c r="O34">
        <v>123.66562500000001</v>
      </c>
      <c r="P34">
        <v>117</v>
      </c>
      <c r="Q34">
        <v>10.56</v>
      </c>
      <c r="R34">
        <v>42.390099999999997</v>
      </c>
      <c r="S34">
        <v>26.3901</v>
      </c>
      <c r="T34">
        <v>0</v>
      </c>
      <c r="U34">
        <v>418.77</v>
      </c>
      <c r="V34">
        <v>20.73</v>
      </c>
      <c r="W34">
        <v>46.399079999999998</v>
      </c>
      <c r="X34">
        <v>147.26089999999999</v>
      </c>
      <c r="Y34">
        <v>0</v>
      </c>
      <c r="Z34">
        <v>13.041600000000001</v>
      </c>
      <c r="AA34">
        <v>14.04936</v>
      </c>
      <c r="AB34">
        <v>26.34008</v>
      </c>
      <c r="AC34">
        <v>0</v>
      </c>
      <c r="AD34">
        <v>27.408107999999999</v>
      </c>
      <c r="AE34">
        <v>32.957704</v>
      </c>
      <c r="AF34">
        <v>26.622</v>
      </c>
      <c r="AG34">
        <v>21.787199999999999</v>
      </c>
      <c r="AH34">
        <v>140.34540000000001</v>
      </c>
      <c r="AI34">
        <v>0</v>
      </c>
      <c r="AJ34">
        <v>0</v>
      </c>
      <c r="AK34">
        <v>54.567</v>
      </c>
      <c r="AL34">
        <v>41.832000000000001</v>
      </c>
      <c r="AM34">
        <v>15.804048</v>
      </c>
      <c r="AN34">
        <v>0.70781000000000005</v>
      </c>
      <c r="AO34">
        <v>0</v>
      </c>
      <c r="AP34">
        <v>1.9215</v>
      </c>
      <c r="AQ34">
        <v>46.683</v>
      </c>
      <c r="AR34">
        <v>36.432000000000002</v>
      </c>
      <c r="AS34">
        <v>4.7081999999999997</v>
      </c>
      <c r="AT34">
        <v>14.999997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2960.4120389999994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682.82912699999997</v>
      </c>
      <c r="L35">
        <v>653.15009999999995</v>
      </c>
      <c r="M35">
        <v>92</v>
      </c>
      <c r="N35">
        <v>59.06</v>
      </c>
      <c r="O35">
        <v>123.66562500000001</v>
      </c>
      <c r="P35">
        <v>117</v>
      </c>
      <c r="Q35">
        <v>10.56</v>
      </c>
      <c r="R35">
        <v>42.390099999999997</v>
      </c>
      <c r="S35">
        <v>26.3901</v>
      </c>
      <c r="T35">
        <v>0</v>
      </c>
      <c r="U35">
        <v>418.77</v>
      </c>
      <c r="V35">
        <v>20.73</v>
      </c>
      <c r="W35">
        <v>46.399079999999998</v>
      </c>
      <c r="X35">
        <v>147.26089999999999</v>
      </c>
      <c r="Y35">
        <v>0</v>
      </c>
      <c r="Z35">
        <v>13.041600000000001</v>
      </c>
      <c r="AA35">
        <v>8.69</v>
      </c>
      <c r="AB35">
        <v>26.34008</v>
      </c>
      <c r="AC35">
        <v>0</v>
      </c>
      <c r="AD35">
        <v>27.408107999999999</v>
      </c>
      <c r="AE35">
        <v>32.957704</v>
      </c>
      <c r="AF35">
        <v>26.622</v>
      </c>
      <c r="AG35">
        <v>21.787199999999999</v>
      </c>
      <c r="AH35">
        <v>113.64</v>
      </c>
      <c r="AI35">
        <v>0</v>
      </c>
      <c r="AJ35">
        <v>0</v>
      </c>
      <c r="AK35">
        <v>54.567</v>
      </c>
      <c r="AL35">
        <v>41.832000000000001</v>
      </c>
      <c r="AM35">
        <v>15.804048</v>
      </c>
      <c r="AN35">
        <v>0.70781000000000005</v>
      </c>
      <c r="AO35">
        <v>0</v>
      </c>
      <c r="AP35">
        <v>7.0454999999999997</v>
      </c>
      <c r="AQ35">
        <v>46.683</v>
      </c>
      <c r="AR35">
        <v>4.4160000000000004</v>
      </c>
      <c r="AS35">
        <v>4.7081999999999997</v>
      </c>
      <c r="AT35">
        <v>14.999997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2901.4552789999998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682.82912699999997</v>
      </c>
      <c r="L36">
        <v>653.15009999999995</v>
      </c>
      <c r="M36">
        <v>92</v>
      </c>
      <c r="N36">
        <v>59.06</v>
      </c>
      <c r="O36">
        <v>123.66562500000001</v>
      </c>
      <c r="P36">
        <v>117</v>
      </c>
      <c r="Q36">
        <v>10.56</v>
      </c>
      <c r="R36">
        <v>42.390099999999997</v>
      </c>
      <c r="S36">
        <v>26.3901</v>
      </c>
      <c r="T36">
        <v>0</v>
      </c>
      <c r="U36">
        <v>418.77</v>
      </c>
      <c r="V36">
        <v>20.73</v>
      </c>
      <c r="W36">
        <v>46.399079999999998</v>
      </c>
      <c r="X36">
        <v>147.26089999999999</v>
      </c>
      <c r="Y36">
        <v>0</v>
      </c>
      <c r="Z36">
        <v>0</v>
      </c>
      <c r="AA36">
        <v>0</v>
      </c>
      <c r="AB36">
        <v>26.34008</v>
      </c>
      <c r="AC36">
        <v>0</v>
      </c>
      <c r="AD36">
        <v>15.852</v>
      </c>
      <c r="AE36">
        <v>32.957704</v>
      </c>
      <c r="AF36">
        <v>17.748000000000001</v>
      </c>
      <c r="AG36">
        <v>21.787199999999999</v>
      </c>
      <c r="AH36">
        <v>79.548000000000002</v>
      </c>
      <c r="AI36">
        <v>0</v>
      </c>
      <c r="AJ36">
        <v>0</v>
      </c>
      <c r="AK36">
        <v>54.567</v>
      </c>
      <c r="AL36">
        <v>6.9720000000000004</v>
      </c>
      <c r="AM36">
        <v>10.536032000000001</v>
      </c>
      <c r="AN36">
        <v>0.70781000000000005</v>
      </c>
      <c r="AO36">
        <v>0</v>
      </c>
      <c r="AP36">
        <v>7.0454999999999997</v>
      </c>
      <c r="AQ36">
        <v>46.683</v>
      </c>
      <c r="AR36">
        <v>3.3119999999999998</v>
      </c>
      <c r="AS36">
        <v>4.7081999999999997</v>
      </c>
      <c r="AT36">
        <v>14.999997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2783.9695550000001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682.82912699999997</v>
      </c>
      <c r="L37">
        <v>653.15009999999995</v>
      </c>
      <c r="M37">
        <v>92</v>
      </c>
      <c r="N37">
        <v>59.06</v>
      </c>
      <c r="O37">
        <v>123.66562500000001</v>
      </c>
      <c r="P37">
        <v>117</v>
      </c>
      <c r="Q37">
        <v>10.278</v>
      </c>
      <c r="R37">
        <v>42.390099999999997</v>
      </c>
      <c r="S37">
        <v>26.3901</v>
      </c>
      <c r="T37">
        <v>0</v>
      </c>
      <c r="U37">
        <v>418.77</v>
      </c>
      <c r="V37">
        <v>20.73</v>
      </c>
      <c r="W37">
        <v>46.399079999999998</v>
      </c>
      <c r="X37">
        <v>147.26089999999999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6.6050000000000004</v>
      </c>
      <c r="AE37">
        <v>32.957704</v>
      </c>
      <c r="AF37">
        <v>8.8740000000000006</v>
      </c>
      <c r="AG37">
        <v>21.787199999999999</v>
      </c>
      <c r="AH37">
        <v>61.555</v>
      </c>
      <c r="AI37">
        <v>0</v>
      </c>
      <c r="AJ37">
        <v>0</v>
      </c>
      <c r="AK37">
        <v>54.567</v>
      </c>
      <c r="AL37">
        <v>1.3944000000000001</v>
      </c>
      <c r="AM37">
        <v>5.2786799999999996</v>
      </c>
      <c r="AN37">
        <v>0.70781000000000005</v>
      </c>
      <c r="AO37">
        <v>0</v>
      </c>
      <c r="AP37">
        <v>7.0454999999999997</v>
      </c>
      <c r="AQ37">
        <v>46.683</v>
      </c>
      <c r="AR37">
        <v>3.3119999999999998</v>
      </c>
      <c r="AS37">
        <v>4.7081999999999997</v>
      </c>
      <c r="AT37">
        <v>14.999997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2723.5685629999994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682.82912699999997</v>
      </c>
      <c r="L38">
        <v>653.15009999999995</v>
      </c>
      <c r="M38">
        <v>92</v>
      </c>
      <c r="N38">
        <v>59.06</v>
      </c>
      <c r="O38">
        <v>123.66562500000001</v>
      </c>
      <c r="P38">
        <v>117</v>
      </c>
      <c r="Q38">
        <v>10.278</v>
      </c>
      <c r="R38">
        <v>42.390099999999997</v>
      </c>
      <c r="S38">
        <v>26.3901</v>
      </c>
      <c r="T38">
        <v>0</v>
      </c>
      <c r="U38">
        <v>418.77</v>
      </c>
      <c r="V38">
        <v>20.73</v>
      </c>
      <c r="W38">
        <v>46.399079999999998</v>
      </c>
      <c r="X38">
        <v>147.26089999999999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32.957704</v>
      </c>
      <c r="AF38">
        <v>8.8740000000000006</v>
      </c>
      <c r="AG38">
        <v>21.787199999999999</v>
      </c>
      <c r="AH38">
        <v>34.091999999999999</v>
      </c>
      <c r="AI38">
        <v>0</v>
      </c>
      <c r="AJ38">
        <v>0</v>
      </c>
      <c r="AK38">
        <v>54.567</v>
      </c>
      <c r="AL38">
        <v>1.3944000000000001</v>
      </c>
      <c r="AM38">
        <v>0</v>
      </c>
      <c r="AN38">
        <v>0.70781000000000005</v>
      </c>
      <c r="AO38">
        <v>0</v>
      </c>
      <c r="AP38">
        <v>7.0454999999999997</v>
      </c>
      <c r="AQ38">
        <v>46.683</v>
      </c>
      <c r="AR38">
        <v>3.3119999999999998</v>
      </c>
      <c r="AS38">
        <v>4.7081999999999997</v>
      </c>
      <c r="AT38">
        <v>14.999997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2671.0518429999997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682.82912699999997</v>
      </c>
      <c r="L39">
        <v>653.15009999999995</v>
      </c>
      <c r="M39">
        <v>92</v>
      </c>
      <c r="N39">
        <v>59.06</v>
      </c>
      <c r="O39">
        <v>123.66562500000001</v>
      </c>
      <c r="P39">
        <v>117</v>
      </c>
      <c r="Q39">
        <v>10.278</v>
      </c>
      <c r="R39">
        <v>42.390099999999997</v>
      </c>
      <c r="S39">
        <v>26.3901</v>
      </c>
      <c r="T39">
        <v>0</v>
      </c>
      <c r="U39">
        <v>418.77</v>
      </c>
      <c r="V39">
        <v>20.73</v>
      </c>
      <c r="W39">
        <v>46.399079999999998</v>
      </c>
      <c r="X39">
        <v>147.26089999999999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21.787199999999999</v>
      </c>
      <c r="AH39">
        <v>17.045999999999999</v>
      </c>
      <c r="AI39">
        <v>0</v>
      </c>
      <c r="AJ39">
        <v>0</v>
      </c>
      <c r="AK39">
        <v>54.567</v>
      </c>
      <c r="AL39">
        <v>1.3944000000000001</v>
      </c>
      <c r="AM39">
        <v>0</v>
      </c>
      <c r="AN39">
        <v>0.70781000000000005</v>
      </c>
      <c r="AO39">
        <v>0</v>
      </c>
      <c r="AP39">
        <v>7.0454999999999997</v>
      </c>
      <c r="AQ39">
        <v>46.683</v>
      </c>
      <c r="AR39">
        <v>3.3119999999999998</v>
      </c>
      <c r="AS39">
        <v>4.7081999999999997</v>
      </c>
      <c r="AT39">
        <v>14.999997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2637.5269909999997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682.82912699999997</v>
      </c>
      <c r="L40">
        <v>653.15009999999995</v>
      </c>
      <c r="M40">
        <v>92</v>
      </c>
      <c r="N40">
        <v>59.06</v>
      </c>
      <c r="O40">
        <v>123.66562500000001</v>
      </c>
      <c r="P40">
        <v>117</v>
      </c>
      <c r="Q40">
        <v>10.278</v>
      </c>
      <c r="R40">
        <v>42.390099999999997</v>
      </c>
      <c r="S40">
        <v>26.3901</v>
      </c>
      <c r="T40">
        <v>0</v>
      </c>
      <c r="U40">
        <v>418.77</v>
      </c>
      <c r="V40">
        <v>20.73</v>
      </c>
      <c r="W40">
        <v>46.399079999999998</v>
      </c>
      <c r="X40">
        <v>147.26089999999999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21.787199999999999</v>
      </c>
      <c r="AH40">
        <v>0</v>
      </c>
      <c r="AI40">
        <v>0</v>
      </c>
      <c r="AJ40">
        <v>0</v>
      </c>
      <c r="AK40">
        <v>54.567</v>
      </c>
      <c r="AL40">
        <v>1.3944000000000001</v>
      </c>
      <c r="AM40">
        <v>0</v>
      </c>
      <c r="AN40">
        <v>0.70781000000000005</v>
      </c>
      <c r="AO40">
        <v>0</v>
      </c>
      <c r="AP40">
        <v>7.0454999999999997</v>
      </c>
      <c r="AQ40">
        <v>31.122</v>
      </c>
      <c r="AR40">
        <v>3.3119999999999998</v>
      </c>
      <c r="AS40">
        <v>4.7081999999999997</v>
      </c>
      <c r="AT40">
        <v>14.999997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2604.9199909999998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682.82912699999997</v>
      </c>
      <c r="L41">
        <v>653.15009999999995</v>
      </c>
      <c r="M41">
        <v>92</v>
      </c>
      <c r="N41">
        <v>59.06</v>
      </c>
      <c r="O41">
        <v>123.66562500000001</v>
      </c>
      <c r="P41">
        <v>117</v>
      </c>
      <c r="Q41">
        <v>10.278</v>
      </c>
      <c r="R41">
        <v>42.390099999999997</v>
      </c>
      <c r="S41">
        <v>26.3901</v>
      </c>
      <c r="T41">
        <v>0</v>
      </c>
      <c r="U41">
        <v>418.77</v>
      </c>
      <c r="V41">
        <v>20.73</v>
      </c>
      <c r="W41">
        <v>46.399079999999998</v>
      </c>
      <c r="X41">
        <v>147.26089999999999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21.787199999999999</v>
      </c>
      <c r="AH41">
        <v>0</v>
      </c>
      <c r="AI41">
        <v>0</v>
      </c>
      <c r="AJ41">
        <v>0</v>
      </c>
      <c r="AK41">
        <v>54.567</v>
      </c>
      <c r="AL41">
        <v>1.3944000000000001</v>
      </c>
      <c r="AM41">
        <v>0</v>
      </c>
      <c r="AN41">
        <v>0.70781000000000005</v>
      </c>
      <c r="AO41">
        <v>0</v>
      </c>
      <c r="AP41">
        <v>0</v>
      </c>
      <c r="AQ41">
        <v>15.561</v>
      </c>
      <c r="AR41">
        <v>3.3119999999999998</v>
      </c>
      <c r="AS41">
        <v>4.7081999999999997</v>
      </c>
      <c r="AT41">
        <v>14.999997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2582.3134909999999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682.82912699999997</v>
      </c>
      <c r="L42">
        <v>653.15009999999995</v>
      </c>
      <c r="M42">
        <v>92</v>
      </c>
      <c r="N42">
        <v>59.06</v>
      </c>
      <c r="O42">
        <v>123.66562500000001</v>
      </c>
      <c r="P42">
        <v>117</v>
      </c>
      <c r="Q42">
        <v>10.278</v>
      </c>
      <c r="R42">
        <v>42.390099999999997</v>
      </c>
      <c r="S42">
        <v>26.3901</v>
      </c>
      <c r="T42">
        <v>0</v>
      </c>
      <c r="U42">
        <v>418.77</v>
      </c>
      <c r="V42">
        <v>20.73</v>
      </c>
      <c r="W42">
        <v>46.399079999999998</v>
      </c>
      <c r="X42">
        <v>147.26089999999999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21.787199999999999</v>
      </c>
      <c r="AH42">
        <v>0</v>
      </c>
      <c r="AI42">
        <v>0</v>
      </c>
      <c r="AJ42">
        <v>0</v>
      </c>
      <c r="AK42">
        <v>54.567</v>
      </c>
      <c r="AL42">
        <v>1.3944000000000001</v>
      </c>
      <c r="AM42">
        <v>0</v>
      </c>
      <c r="AN42">
        <v>0.70781000000000005</v>
      </c>
      <c r="AO42">
        <v>0</v>
      </c>
      <c r="AP42">
        <v>0</v>
      </c>
      <c r="AQ42">
        <v>15.561</v>
      </c>
      <c r="AR42">
        <v>3.3119999999999998</v>
      </c>
      <c r="AS42">
        <v>4.7081999999999997</v>
      </c>
      <c r="AT42">
        <v>14.999997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2582.3134909999999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682.82912699999997</v>
      </c>
      <c r="L43">
        <v>653.15009999999995</v>
      </c>
      <c r="M43">
        <v>92</v>
      </c>
      <c r="N43">
        <v>59.06</v>
      </c>
      <c r="O43">
        <v>123.66562500000001</v>
      </c>
      <c r="P43">
        <v>117</v>
      </c>
      <c r="Q43">
        <v>10.278</v>
      </c>
      <c r="R43">
        <v>42.390099999999997</v>
      </c>
      <c r="S43">
        <v>26.3901</v>
      </c>
      <c r="T43">
        <v>0</v>
      </c>
      <c r="U43">
        <v>418.77</v>
      </c>
      <c r="V43">
        <v>20.73</v>
      </c>
      <c r="W43">
        <v>46.399079999999998</v>
      </c>
      <c r="X43">
        <v>147.26089999999999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16.478852</v>
      </c>
      <c r="AF43">
        <v>8.8740000000000006</v>
      </c>
      <c r="AG43">
        <v>21.787199999999999</v>
      </c>
      <c r="AH43">
        <v>0</v>
      </c>
      <c r="AI43">
        <v>0</v>
      </c>
      <c r="AJ43">
        <v>0</v>
      </c>
      <c r="AK43">
        <v>54.567</v>
      </c>
      <c r="AL43">
        <v>1.3944000000000001</v>
      </c>
      <c r="AM43">
        <v>0</v>
      </c>
      <c r="AN43">
        <v>0.70781000000000005</v>
      </c>
      <c r="AO43">
        <v>0</v>
      </c>
      <c r="AP43">
        <v>0</v>
      </c>
      <c r="AQ43">
        <v>15.561</v>
      </c>
      <c r="AR43">
        <v>3.3119999999999998</v>
      </c>
      <c r="AS43">
        <v>4.7081999999999997</v>
      </c>
      <c r="AT43">
        <v>14.999997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2582.3134909999999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682.82912699999997</v>
      </c>
      <c r="L44">
        <v>653.15009999999995</v>
      </c>
      <c r="M44">
        <v>92</v>
      </c>
      <c r="N44">
        <v>59.06</v>
      </c>
      <c r="O44">
        <v>123.66562500000001</v>
      </c>
      <c r="P44">
        <v>117</v>
      </c>
      <c r="Q44">
        <v>10.278</v>
      </c>
      <c r="R44">
        <v>42.390099999999997</v>
      </c>
      <c r="S44">
        <v>26.3901</v>
      </c>
      <c r="T44">
        <v>0</v>
      </c>
      <c r="U44">
        <v>418.77</v>
      </c>
      <c r="V44">
        <v>20.73</v>
      </c>
      <c r="W44">
        <v>46.399079999999998</v>
      </c>
      <c r="X44">
        <v>147.26089999999999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16.478852</v>
      </c>
      <c r="AF44">
        <v>8.8740000000000006</v>
      </c>
      <c r="AG44">
        <v>21.787199999999999</v>
      </c>
      <c r="AH44">
        <v>0</v>
      </c>
      <c r="AI44">
        <v>0</v>
      </c>
      <c r="AJ44">
        <v>0</v>
      </c>
      <c r="AK44">
        <v>54.567</v>
      </c>
      <c r="AL44">
        <v>1.3944000000000001</v>
      </c>
      <c r="AM44">
        <v>0</v>
      </c>
      <c r="AN44">
        <v>0.70781000000000005</v>
      </c>
      <c r="AO44">
        <v>0</v>
      </c>
      <c r="AP44">
        <v>0</v>
      </c>
      <c r="AQ44">
        <v>15.561</v>
      </c>
      <c r="AR44">
        <v>3.3119999999999998</v>
      </c>
      <c r="AS44">
        <v>4.7081999999999997</v>
      </c>
      <c r="AT44">
        <v>14.999997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2582.3134909999999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682.82912699999997</v>
      </c>
      <c r="L45">
        <v>653.15009999999995</v>
      </c>
      <c r="M45">
        <v>92</v>
      </c>
      <c r="N45">
        <v>59.06</v>
      </c>
      <c r="O45">
        <v>123.66562500000001</v>
      </c>
      <c r="P45">
        <v>117</v>
      </c>
      <c r="Q45">
        <v>10.278</v>
      </c>
      <c r="R45">
        <v>42.390099999999997</v>
      </c>
      <c r="S45">
        <v>26.3901</v>
      </c>
      <c r="T45">
        <v>0</v>
      </c>
      <c r="U45">
        <v>418.77</v>
      </c>
      <c r="V45">
        <v>20.73</v>
      </c>
      <c r="W45">
        <v>46.399079999999998</v>
      </c>
      <c r="X45">
        <v>147.26089999999999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21.787199999999999</v>
      </c>
      <c r="AH45">
        <v>0</v>
      </c>
      <c r="AI45">
        <v>0</v>
      </c>
      <c r="AJ45">
        <v>0</v>
      </c>
      <c r="AK45">
        <v>54.567</v>
      </c>
      <c r="AL45">
        <v>1.3944000000000001</v>
      </c>
      <c r="AM45">
        <v>0</v>
      </c>
      <c r="AN45">
        <v>0.70781000000000005</v>
      </c>
      <c r="AO45">
        <v>0</v>
      </c>
      <c r="AP45">
        <v>0</v>
      </c>
      <c r="AQ45">
        <v>13.041</v>
      </c>
      <c r="AR45">
        <v>3.3119999999999998</v>
      </c>
      <c r="AS45">
        <v>4.7081999999999997</v>
      </c>
      <c r="AT45">
        <v>14.999997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2563.3146389999997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682.82912699999997</v>
      </c>
      <c r="L46">
        <v>653.15009999999995</v>
      </c>
      <c r="M46">
        <v>92</v>
      </c>
      <c r="N46">
        <v>59.06</v>
      </c>
      <c r="O46">
        <v>123.66562500000001</v>
      </c>
      <c r="P46">
        <v>117</v>
      </c>
      <c r="Q46">
        <v>10.278</v>
      </c>
      <c r="R46">
        <v>42.390099999999997</v>
      </c>
      <c r="S46">
        <v>26.3901</v>
      </c>
      <c r="T46">
        <v>0</v>
      </c>
      <c r="U46">
        <v>418.77</v>
      </c>
      <c r="V46">
        <v>20.73</v>
      </c>
      <c r="W46">
        <v>46.399079999999998</v>
      </c>
      <c r="X46">
        <v>147.26089999999999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21.787199999999999</v>
      </c>
      <c r="AH46">
        <v>0</v>
      </c>
      <c r="AI46">
        <v>0</v>
      </c>
      <c r="AJ46">
        <v>0</v>
      </c>
      <c r="AK46">
        <v>54.567</v>
      </c>
      <c r="AL46">
        <v>1.3944000000000001</v>
      </c>
      <c r="AM46">
        <v>0</v>
      </c>
      <c r="AN46">
        <v>0.70781000000000005</v>
      </c>
      <c r="AO46">
        <v>0</v>
      </c>
      <c r="AP46">
        <v>0</v>
      </c>
      <c r="AQ46">
        <v>0</v>
      </c>
      <c r="AR46">
        <v>3.3119999999999998</v>
      </c>
      <c r="AS46">
        <v>4.7081999999999997</v>
      </c>
      <c r="AT46">
        <v>14.999997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2550.2736389999995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682.82912699999997</v>
      </c>
      <c r="L47">
        <v>653.15009999999995</v>
      </c>
      <c r="M47">
        <v>92</v>
      </c>
      <c r="N47">
        <v>59.06</v>
      </c>
      <c r="O47">
        <v>123.66562500000001</v>
      </c>
      <c r="P47">
        <v>117</v>
      </c>
      <c r="Q47">
        <v>10.278</v>
      </c>
      <c r="R47">
        <v>42.390099999999997</v>
      </c>
      <c r="S47">
        <v>26.3901</v>
      </c>
      <c r="T47">
        <v>0</v>
      </c>
      <c r="U47">
        <v>418.77</v>
      </c>
      <c r="V47">
        <v>20.73</v>
      </c>
      <c r="W47">
        <v>46.399079999999998</v>
      </c>
      <c r="X47">
        <v>147.26089999999999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21.787199999999999</v>
      </c>
      <c r="AH47">
        <v>0</v>
      </c>
      <c r="AI47">
        <v>0</v>
      </c>
      <c r="AJ47">
        <v>0</v>
      </c>
      <c r="AK47">
        <v>54.567</v>
      </c>
      <c r="AL47">
        <v>1.3944000000000001</v>
      </c>
      <c r="AM47">
        <v>0</v>
      </c>
      <c r="AN47">
        <v>0.70781000000000005</v>
      </c>
      <c r="AO47">
        <v>0</v>
      </c>
      <c r="AP47">
        <v>0</v>
      </c>
      <c r="AQ47">
        <v>0</v>
      </c>
      <c r="AR47">
        <v>2.6496</v>
      </c>
      <c r="AS47">
        <v>4.7081999999999997</v>
      </c>
      <c r="AT47">
        <v>14.999997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2549.6112389999998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683.12912700000004</v>
      </c>
      <c r="L48">
        <v>642.91999999999996</v>
      </c>
      <c r="M48">
        <v>92</v>
      </c>
      <c r="N48">
        <v>59.06</v>
      </c>
      <c r="O48">
        <v>123.66562500000001</v>
      </c>
      <c r="P48">
        <v>117</v>
      </c>
      <c r="Q48">
        <v>10.278</v>
      </c>
      <c r="R48">
        <v>42.390099999999997</v>
      </c>
      <c r="S48">
        <v>26.3901</v>
      </c>
      <c r="T48">
        <v>0</v>
      </c>
      <c r="U48">
        <v>418.77</v>
      </c>
      <c r="V48">
        <v>20.73</v>
      </c>
      <c r="W48">
        <v>46.399079999999998</v>
      </c>
      <c r="X48">
        <v>147.26089999999999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21.787199999999999</v>
      </c>
      <c r="AH48">
        <v>0</v>
      </c>
      <c r="AI48">
        <v>0</v>
      </c>
      <c r="AJ48">
        <v>0</v>
      </c>
      <c r="AK48">
        <v>54.567</v>
      </c>
      <c r="AL48">
        <v>1.3944000000000001</v>
      </c>
      <c r="AM48">
        <v>0</v>
      </c>
      <c r="AN48">
        <v>0.70781000000000005</v>
      </c>
      <c r="AO48">
        <v>0</v>
      </c>
      <c r="AP48">
        <v>0</v>
      </c>
      <c r="AQ48">
        <v>0</v>
      </c>
      <c r="AR48">
        <v>2.6496</v>
      </c>
      <c r="AS48">
        <v>4.7081999999999997</v>
      </c>
      <c r="AT48">
        <v>14.999997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2539.6811390000003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675.77110000000005</v>
      </c>
      <c r="L49">
        <v>627.91999999999996</v>
      </c>
      <c r="M49">
        <v>92</v>
      </c>
      <c r="N49">
        <v>59.06</v>
      </c>
      <c r="O49">
        <v>123.66562500000001</v>
      </c>
      <c r="P49">
        <v>117</v>
      </c>
      <c r="Q49">
        <v>10.278</v>
      </c>
      <c r="R49">
        <v>42.390099999999997</v>
      </c>
      <c r="S49">
        <v>26.3901</v>
      </c>
      <c r="T49">
        <v>0</v>
      </c>
      <c r="U49">
        <v>418.77</v>
      </c>
      <c r="V49">
        <v>20.73</v>
      </c>
      <c r="W49">
        <v>46.399079999999998</v>
      </c>
      <c r="X49">
        <v>147.26089999999999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21.787199999999999</v>
      </c>
      <c r="AH49">
        <v>0</v>
      </c>
      <c r="AI49">
        <v>0</v>
      </c>
      <c r="AJ49">
        <v>0</v>
      </c>
      <c r="AK49">
        <v>54.567</v>
      </c>
      <c r="AL49">
        <v>1.3944000000000001</v>
      </c>
      <c r="AM49">
        <v>0</v>
      </c>
      <c r="AN49">
        <v>0.70781000000000005</v>
      </c>
      <c r="AO49">
        <v>0</v>
      </c>
      <c r="AP49">
        <v>0</v>
      </c>
      <c r="AQ49">
        <v>0</v>
      </c>
      <c r="AR49">
        <v>2.2080000000000002</v>
      </c>
      <c r="AS49">
        <v>4.7081999999999997</v>
      </c>
      <c r="AT49">
        <v>14.999997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2516.8815119999999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675.77110000000005</v>
      </c>
      <c r="L50">
        <v>594.42499999999995</v>
      </c>
      <c r="M50">
        <v>92</v>
      </c>
      <c r="N50">
        <v>59.06</v>
      </c>
      <c r="O50">
        <v>123.66562500000001</v>
      </c>
      <c r="P50">
        <v>117</v>
      </c>
      <c r="Q50">
        <v>10.278</v>
      </c>
      <c r="R50">
        <v>42.390099999999997</v>
      </c>
      <c r="S50">
        <v>26.3901</v>
      </c>
      <c r="T50">
        <v>0</v>
      </c>
      <c r="U50">
        <v>418.77</v>
      </c>
      <c r="V50">
        <v>20.73</v>
      </c>
      <c r="W50">
        <v>46.399079999999998</v>
      </c>
      <c r="X50">
        <v>147.26089999999999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21.787199999999999</v>
      </c>
      <c r="AH50">
        <v>0</v>
      </c>
      <c r="AI50">
        <v>0</v>
      </c>
      <c r="AJ50">
        <v>0</v>
      </c>
      <c r="AK50">
        <v>54.567</v>
      </c>
      <c r="AL50">
        <v>1.3944000000000001</v>
      </c>
      <c r="AM50">
        <v>0</v>
      </c>
      <c r="AN50">
        <v>0.70781000000000005</v>
      </c>
      <c r="AO50">
        <v>0</v>
      </c>
      <c r="AP50">
        <v>0</v>
      </c>
      <c r="AQ50">
        <v>0</v>
      </c>
      <c r="AR50">
        <v>2.2080000000000002</v>
      </c>
      <c r="AS50">
        <v>4.7081999999999997</v>
      </c>
      <c r="AT50">
        <v>14.999997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2483.386512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666.61500000000001</v>
      </c>
      <c r="L51">
        <v>594.42499999999995</v>
      </c>
      <c r="M51">
        <v>92</v>
      </c>
      <c r="N51">
        <v>59.06</v>
      </c>
      <c r="O51">
        <v>123.66562500000001</v>
      </c>
      <c r="P51">
        <v>117</v>
      </c>
      <c r="Q51">
        <v>10.278</v>
      </c>
      <c r="R51">
        <v>42.390099999999997</v>
      </c>
      <c r="S51">
        <v>26.3901</v>
      </c>
      <c r="T51">
        <v>0</v>
      </c>
      <c r="U51">
        <v>418.77</v>
      </c>
      <c r="V51">
        <v>20.73</v>
      </c>
      <c r="W51">
        <v>46.399079999999998</v>
      </c>
      <c r="X51">
        <v>147.26089999999999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21.787199999999999</v>
      </c>
      <c r="AH51">
        <v>0</v>
      </c>
      <c r="AI51">
        <v>0</v>
      </c>
      <c r="AJ51">
        <v>0</v>
      </c>
      <c r="AK51">
        <v>54.567</v>
      </c>
      <c r="AL51">
        <v>1.3944000000000001</v>
      </c>
      <c r="AM51">
        <v>0</v>
      </c>
      <c r="AN51">
        <v>0.70781000000000005</v>
      </c>
      <c r="AO51">
        <v>0</v>
      </c>
      <c r="AP51">
        <v>0</v>
      </c>
      <c r="AQ51">
        <v>0</v>
      </c>
      <c r="AR51">
        <v>25.391999999999999</v>
      </c>
      <c r="AS51">
        <v>16.680479999999999</v>
      </c>
      <c r="AT51">
        <v>14.999997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2509.3866919999996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651.61500000000001</v>
      </c>
      <c r="L52">
        <v>564.42499999999995</v>
      </c>
      <c r="M52">
        <v>92</v>
      </c>
      <c r="N52">
        <v>59.06</v>
      </c>
      <c r="O52">
        <v>123.66562500000001</v>
      </c>
      <c r="P52">
        <v>117</v>
      </c>
      <c r="Q52">
        <v>10.278</v>
      </c>
      <c r="R52">
        <v>42.390099999999997</v>
      </c>
      <c r="S52">
        <v>26.3901</v>
      </c>
      <c r="T52">
        <v>0</v>
      </c>
      <c r="U52">
        <v>418.77</v>
      </c>
      <c r="V52">
        <v>20.73</v>
      </c>
      <c r="W52">
        <v>46.399079999999998</v>
      </c>
      <c r="X52">
        <v>147.26089999999999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21.787199999999999</v>
      </c>
      <c r="AH52">
        <v>0</v>
      </c>
      <c r="AI52">
        <v>0</v>
      </c>
      <c r="AJ52">
        <v>0</v>
      </c>
      <c r="AK52">
        <v>54.567</v>
      </c>
      <c r="AL52">
        <v>1.3944000000000001</v>
      </c>
      <c r="AM52">
        <v>0</v>
      </c>
      <c r="AN52">
        <v>0.70781000000000005</v>
      </c>
      <c r="AO52">
        <v>0</v>
      </c>
      <c r="AP52">
        <v>0</v>
      </c>
      <c r="AQ52">
        <v>0</v>
      </c>
      <c r="AR52">
        <v>25.391999999999999</v>
      </c>
      <c r="AS52">
        <v>16.680479999999999</v>
      </c>
      <c r="AT52">
        <v>14.999997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2464.3866919999996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641.61500000000001</v>
      </c>
      <c r="L53">
        <v>544.42499999999995</v>
      </c>
      <c r="M53">
        <v>92</v>
      </c>
      <c r="N53">
        <v>59.06</v>
      </c>
      <c r="O53">
        <v>123.66562500000001</v>
      </c>
      <c r="P53">
        <v>117</v>
      </c>
      <c r="Q53">
        <v>10.278</v>
      </c>
      <c r="R53">
        <v>42.390099999999997</v>
      </c>
      <c r="S53">
        <v>26.3901</v>
      </c>
      <c r="T53">
        <v>0</v>
      </c>
      <c r="U53">
        <v>418.77</v>
      </c>
      <c r="V53">
        <v>20.73</v>
      </c>
      <c r="W53">
        <v>46.399079999999998</v>
      </c>
      <c r="X53">
        <v>147.26089999999999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21.787199999999999</v>
      </c>
      <c r="AH53">
        <v>0</v>
      </c>
      <c r="AI53">
        <v>0</v>
      </c>
      <c r="AJ53">
        <v>0</v>
      </c>
      <c r="AK53">
        <v>54.567</v>
      </c>
      <c r="AL53">
        <v>1.3944000000000001</v>
      </c>
      <c r="AM53">
        <v>0</v>
      </c>
      <c r="AN53">
        <v>0.70781000000000005</v>
      </c>
      <c r="AO53">
        <v>0</v>
      </c>
      <c r="AP53">
        <v>0</v>
      </c>
      <c r="AQ53">
        <v>0</v>
      </c>
      <c r="AR53">
        <v>4.968</v>
      </c>
      <c r="AS53">
        <v>16.680479999999999</v>
      </c>
      <c r="AT53">
        <v>14.999997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2413.9626919999996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621.61500000000001</v>
      </c>
      <c r="L54">
        <v>494.42500000000001</v>
      </c>
      <c r="M54">
        <v>92</v>
      </c>
      <c r="N54">
        <v>59.06</v>
      </c>
      <c r="O54">
        <v>123.66562500000001</v>
      </c>
      <c r="P54">
        <v>117</v>
      </c>
      <c r="Q54">
        <v>10.278</v>
      </c>
      <c r="R54">
        <v>42.390099999999997</v>
      </c>
      <c r="S54">
        <v>26.3901</v>
      </c>
      <c r="T54">
        <v>0</v>
      </c>
      <c r="U54">
        <v>418.77</v>
      </c>
      <c r="V54">
        <v>20.73</v>
      </c>
      <c r="W54">
        <v>46.399079999999998</v>
      </c>
      <c r="X54">
        <v>147.26089999999999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21.787199999999999</v>
      </c>
      <c r="AH54">
        <v>0</v>
      </c>
      <c r="AI54">
        <v>0</v>
      </c>
      <c r="AJ54">
        <v>0</v>
      </c>
      <c r="AK54">
        <v>54.567</v>
      </c>
      <c r="AL54">
        <v>1.3944000000000001</v>
      </c>
      <c r="AM54">
        <v>0</v>
      </c>
      <c r="AN54">
        <v>0.70781000000000005</v>
      </c>
      <c r="AO54">
        <v>0</v>
      </c>
      <c r="AP54">
        <v>0</v>
      </c>
      <c r="AQ54">
        <v>0</v>
      </c>
      <c r="AR54">
        <v>2.2080000000000002</v>
      </c>
      <c r="AS54">
        <v>16.680479999999999</v>
      </c>
      <c r="AT54">
        <v>14.999997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2341.2026919999998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582</v>
      </c>
      <c r="L55">
        <v>362.42500000000001</v>
      </c>
      <c r="M55">
        <v>92</v>
      </c>
      <c r="N55">
        <v>59.06</v>
      </c>
      <c r="O55">
        <v>123.66562500000001</v>
      </c>
      <c r="P55">
        <v>117</v>
      </c>
      <c r="Q55">
        <v>10.278</v>
      </c>
      <c r="R55">
        <v>42.390099999999997</v>
      </c>
      <c r="S55">
        <v>26.3901</v>
      </c>
      <c r="T55">
        <v>0</v>
      </c>
      <c r="U55">
        <v>418.77</v>
      </c>
      <c r="V55">
        <v>20.73</v>
      </c>
      <c r="W55">
        <v>46.399079999999998</v>
      </c>
      <c r="X55">
        <v>147.26089999999999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21.787199999999999</v>
      </c>
      <c r="AH55">
        <v>0</v>
      </c>
      <c r="AI55">
        <v>0</v>
      </c>
      <c r="AJ55">
        <v>0</v>
      </c>
      <c r="AK55">
        <v>54.567</v>
      </c>
      <c r="AL55">
        <v>1.3944000000000001</v>
      </c>
      <c r="AM55">
        <v>0</v>
      </c>
      <c r="AN55">
        <v>0.70781000000000005</v>
      </c>
      <c r="AO55">
        <v>0</v>
      </c>
      <c r="AP55">
        <v>0</v>
      </c>
      <c r="AQ55">
        <v>0</v>
      </c>
      <c r="AR55">
        <v>1.6559999999999999</v>
      </c>
      <c r="AS55">
        <v>4.7081999999999997</v>
      </c>
      <c r="AT55">
        <v>14.999997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2157.063412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542</v>
      </c>
      <c r="L56">
        <v>362.42500000000001</v>
      </c>
      <c r="M56">
        <v>92</v>
      </c>
      <c r="N56">
        <v>59.06</v>
      </c>
      <c r="O56">
        <v>123.66562500000001</v>
      </c>
      <c r="P56">
        <v>117</v>
      </c>
      <c r="Q56">
        <v>9.5150000000000006</v>
      </c>
      <c r="R56">
        <v>36.622999999999998</v>
      </c>
      <c r="S56">
        <v>18.590499999999999</v>
      </c>
      <c r="T56">
        <v>0</v>
      </c>
      <c r="U56">
        <v>418.77</v>
      </c>
      <c r="V56">
        <v>15.464600000000001</v>
      </c>
      <c r="W56">
        <v>46.399079999999998</v>
      </c>
      <c r="X56">
        <v>147.26089999999999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21.787199999999999</v>
      </c>
      <c r="AH56">
        <v>0</v>
      </c>
      <c r="AI56">
        <v>0</v>
      </c>
      <c r="AJ56">
        <v>0</v>
      </c>
      <c r="AK56">
        <v>54.567</v>
      </c>
      <c r="AL56">
        <v>1.3944000000000001</v>
      </c>
      <c r="AM56">
        <v>0</v>
      </c>
      <c r="AN56">
        <v>0.70781000000000005</v>
      </c>
      <c r="AO56">
        <v>0</v>
      </c>
      <c r="AP56">
        <v>0</v>
      </c>
      <c r="AQ56">
        <v>0</v>
      </c>
      <c r="AR56">
        <v>1.6559999999999999</v>
      </c>
      <c r="AS56">
        <v>4.7081999999999997</v>
      </c>
      <c r="AT56">
        <v>14.999997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2097.468312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498</v>
      </c>
      <c r="L57">
        <v>362.42500000000001</v>
      </c>
      <c r="M57">
        <v>92</v>
      </c>
      <c r="N57">
        <v>59.06</v>
      </c>
      <c r="O57">
        <v>123.66562500000001</v>
      </c>
      <c r="P57">
        <v>117</v>
      </c>
      <c r="Q57">
        <v>9.6689000000000007</v>
      </c>
      <c r="R57">
        <v>36.622999999999998</v>
      </c>
      <c r="S57">
        <v>22.687000000000001</v>
      </c>
      <c r="T57">
        <v>0</v>
      </c>
      <c r="U57">
        <v>418.77</v>
      </c>
      <c r="V57">
        <v>15.464600000000001</v>
      </c>
      <c r="W57">
        <v>46.399079999999998</v>
      </c>
      <c r="X57">
        <v>147.26089999999999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21.787199999999999</v>
      </c>
      <c r="AH57">
        <v>0</v>
      </c>
      <c r="AI57">
        <v>0</v>
      </c>
      <c r="AJ57">
        <v>0</v>
      </c>
      <c r="AK57">
        <v>54.567</v>
      </c>
      <c r="AL57">
        <v>1.3944000000000001</v>
      </c>
      <c r="AM57">
        <v>0</v>
      </c>
      <c r="AN57">
        <v>0.70781000000000005</v>
      </c>
      <c r="AO57">
        <v>0</v>
      </c>
      <c r="AP57">
        <v>0</v>
      </c>
      <c r="AQ57">
        <v>0</v>
      </c>
      <c r="AR57">
        <v>1.6559999999999999</v>
      </c>
      <c r="AS57">
        <v>4.7081999999999997</v>
      </c>
      <c r="AT57">
        <v>14.999997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2057.7187119999999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470</v>
      </c>
      <c r="L58">
        <v>362.42500000000001</v>
      </c>
      <c r="M58">
        <v>92</v>
      </c>
      <c r="N58">
        <v>59.06</v>
      </c>
      <c r="O58">
        <v>123.66562500000001</v>
      </c>
      <c r="P58">
        <v>117</v>
      </c>
      <c r="Q58">
        <v>9.6689000000000007</v>
      </c>
      <c r="R58">
        <v>36.622999999999998</v>
      </c>
      <c r="S58">
        <v>22.687000000000001</v>
      </c>
      <c r="T58">
        <v>0</v>
      </c>
      <c r="U58">
        <v>418.77</v>
      </c>
      <c r="V58">
        <v>15.464600000000001</v>
      </c>
      <c r="W58">
        <v>46.399079999999998</v>
      </c>
      <c r="X58">
        <v>147.26089999999999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21.787199999999999</v>
      </c>
      <c r="AH58">
        <v>0</v>
      </c>
      <c r="AI58">
        <v>0</v>
      </c>
      <c r="AJ58">
        <v>0</v>
      </c>
      <c r="AK58">
        <v>54.567</v>
      </c>
      <c r="AL58">
        <v>1.3944000000000001</v>
      </c>
      <c r="AM58">
        <v>0</v>
      </c>
      <c r="AN58">
        <v>0.70781000000000005</v>
      </c>
      <c r="AO58">
        <v>0</v>
      </c>
      <c r="AP58">
        <v>0</v>
      </c>
      <c r="AQ58">
        <v>0</v>
      </c>
      <c r="AR58">
        <v>1.6559999999999999</v>
      </c>
      <c r="AS58">
        <v>4.7081999999999997</v>
      </c>
      <c r="AT58">
        <v>14.999997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2029.7187119999996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473.94454999999999</v>
      </c>
      <c r="L59">
        <v>362.42500000000001</v>
      </c>
      <c r="M59">
        <v>92</v>
      </c>
      <c r="N59">
        <v>59.06</v>
      </c>
      <c r="O59">
        <v>123.66562500000001</v>
      </c>
      <c r="P59">
        <v>117</v>
      </c>
      <c r="Q59">
        <v>9.6689000000000007</v>
      </c>
      <c r="R59">
        <v>36.622999999999998</v>
      </c>
      <c r="S59">
        <v>22.687000000000001</v>
      </c>
      <c r="T59">
        <v>0</v>
      </c>
      <c r="U59">
        <v>418.77</v>
      </c>
      <c r="V59">
        <v>15.464600000000001</v>
      </c>
      <c r="W59">
        <v>46.399079999999998</v>
      </c>
      <c r="X59">
        <v>147.26089999999999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21.787199999999999</v>
      </c>
      <c r="AH59">
        <v>0</v>
      </c>
      <c r="AI59">
        <v>0</v>
      </c>
      <c r="AJ59">
        <v>0</v>
      </c>
      <c r="AK59">
        <v>54.567</v>
      </c>
      <c r="AL59">
        <v>1.3944000000000001</v>
      </c>
      <c r="AM59">
        <v>0</v>
      </c>
      <c r="AN59">
        <v>0.70781000000000005</v>
      </c>
      <c r="AO59">
        <v>0</v>
      </c>
      <c r="AP59">
        <v>0</v>
      </c>
      <c r="AQ59">
        <v>0</v>
      </c>
      <c r="AR59">
        <v>1.6559999999999999</v>
      </c>
      <c r="AS59">
        <v>4.7081999999999997</v>
      </c>
      <c r="AT59">
        <v>14.999997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2033.6632619999998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530.09827099999995</v>
      </c>
      <c r="L60">
        <v>362.42500000000001</v>
      </c>
      <c r="M60">
        <v>92</v>
      </c>
      <c r="N60">
        <v>59.06</v>
      </c>
      <c r="O60">
        <v>123.66562500000001</v>
      </c>
      <c r="P60">
        <v>117</v>
      </c>
      <c r="Q60">
        <v>9.6689000000000007</v>
      </c>
      <c r="R60">
        <v>36.622999999999998</v>
      </c>
      <c r="S60">
        <v>22.687000000000001</v>
      </c>
      <c r="T60">
        <v>0</v>
      </c>
      <c r="U60">
        <v>418.77</v>
      </c>
      <c r="V60">
        <v>15.464600000000001</v>
      </c>
      <c r="W60">
        <v>46.399079999999998</v>
      </c>
      <c r="X60">
        <v>147.26089999999999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21.787199999999999</v>
      </c>
      <c r="AH60">
        <v>0</v>
      </c>
      <c r="AI60">
        <v>0</v>
      </c>
      <c r="AJ60">
        <v>0</v>
      </c>
      <c r="AK60">
        <v>54.567</v>
      </c>
      <c r="AL60">
        <v>1.3944000000000001</v>
      </c>
      <c r="AM60">
        <v>0</v>
      </c>
      <c r="AN60">
        <v>0.70781000000000005</v>
      </c>
      <c r="AO60">
        <v>0</v>
      </c>
      <c r="AP60">
        <v>0</v>
      </c>
      <c r="AQ60">
        <v>0</v>
      </c>
      <c r="AR60">
        <v>1.6559999999999999</v>
      </c>
      <c r="AS60">
        <v>4.7081999999999997</v>
      </c>
      <c r="AT60">
        <v>14.999997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2089.8169829999997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532</v>
      </c>
      <c r="L61">
        <v>362.42500000000001</v>
      </c>
      <c r="M61">
        <v>92</v>
      </c>
      <c r="N61">
        <v>59.06</v>
      </c>
      <c r="O61">
        <v>123.66562500000001</v>
      </c>
      <c r="P61">
        <v>117</v>
      </c>
      <c r="Q61">
        <v>9.5150000000000006</v>
      </c>
      <c r="R61">
        <v>36.622999999999998</v>
      </c>
      <c r="S61">
        <v>18.590499999999999</v>
      </c>
      <c r="T61">
        <v>0</v>
      </c>
      <c r="U61">
        <v>418.77</v>
      </c>
      <c r="V61">
        <v>15.464600000000001</v>
      </c>
      <c r="W61">
        <v>46.399079999999998</v>
      </c>
      <c r="X61">
        <v>147.26089999999999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21.787199999999999</v>
      </c>
      <c r="AH61">
        <v>0</v>
      </c>
      <c r="AI61">
        <v>0</v>
      </c>
      <c r="AJ61">
        <v>0</v>
      </c>
      <c r="AK61">
        <v>54.567</v>
      </c>
      <c r="AL61">
        <v>1.3944000000000001</v>
      </c>
      <c r="AM61">
        <v>0</v>
      </c>
      <c r="AN61">
        <v>0.70781000000000005</v>
      </c>
      <c r="AO61">
        <v>0</v>
      </c>
      <c r="AP61">
        <v>0</v>
      </c>
      <c r="AQ61">
        <v>0</v>
      </c>
      <c r="AR61">
        <v>1.6559999999999999</v>
      </c>
      <c r="AS61">
        <v>4.7081999999999997</v>
      </c>
      <c r="AT61">
        <v>14.999997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2087.468312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532</v>
      </c>
      <c r="L62">
        <v>362.42500000000001</v>
      </c>
      <c r="M62">
        <v>92</v>
      </c>
      <c r="N62">
        <v>59.06</v>
      </c>
      <c r="O62">
        <v>123.66562500000001</v>
      </c>
      <c r="P62">
        <v>117</v>
      </c>
      <c r="Q62">
        <v>9.5150000000000006</v>
      </c>
      <c r="R62">
        <v>36.622999999999998</v>
      </c>
      <c r="S62">
        <v>18.590499999999999</v>
      </c>
      <c r="T62">
        <v>0</v>
      </c>
      <c r="U62">
        <v>418.77</v>
      </c>
      <c r="V62">
        <v>15.464600000000001</v>
      </c>
      <c r="W62">
        <v>46.399079999999998</v>
      </c>
      <c r="X62">
        <v>147.26089999999999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21.787199999999999</v>
      </c>
      <c r="AH62">
        <v>0</v>
      </c>
      <c r="AI62">
        <v>0</v>
      </c>
      <c r="AJ62">
        <v>0</v>
      </c>
      <c r="AK62">
        <v>54.567</v>
      </c>
      <c r="AL62">
        <v>1.3944000000000001</v>
      </c>
      <c r="AM62">
        <v>0</v>
      </c>
      <c r="AN62">
        <v>0.70781000000000005</v>
      </c>
      <c r="AO62">
        <v>0</v>
      </c>
      <c r="AP62">
        <v>0</v>
      </c>
      <c r="AQ62">
        <v>0</v>
      </c>
      <c r="AR62">
        <v>1.6559999999999999</v>
      </c>
      <c r="AS62">
        <v>4.7081999999999997</v>
      </c>
      <c r="AT62">
        <v>14.999997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2087.468312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532</v>
      </c>
      <c r="L63">
        <v>362.42500000000001</v>
      </c>
      <c r="M63">
        <v>92</v>
      </c>
      <c r="N63">
        <v>59.06</v>
      </c>
      <c r="O63">
        <v>123.66562500000001</v>
      </c>
      <c r="P63">
        <v>117</v>
      </c>
      <c r="Q63">
        <v>9.5150000000000006</v>
      </c>
      <c r="R63">
        <v>36.622999999999998</v>
      </c>
      <c r="S63">
        <v>18.590499999999999</v>
      </c>
      <c r="T63">
        <v>0</v>
      </c>
      <c r="U63">
        <v>418.77</v>
      </c>
      <c r="V63">
        <v>15.464600000000001</v>
      </c>
      <c r="W63">
        <v>46.399079999999998</v>
      </c>
      <c r="X63">
        <v>147.26089999999999</v>
      </c>
      <c r="Y63">
        <v>0</v>
      </c>
      <c r="Z63">
        <v>0</v>
      </c>
      <c r="AA63">
        <v>0</v>
      </c>
      <c r="AB63">
        <v>3.3325</v>
      </c>
      <c r="AC63">
        <v>0</v>
      </c>
      <c r="AD63">
        <v>0</v>
      </c>
      <c r="AE63">
        <v>16.478852</v>
      </c>
      <c r="AF63">
        <v>8.8740000000000006</v>
      </c>
      <c r="AG63">
        <v>21.787199999999999</v>
      </c>
      <c r="AH63">
        <v>0</v>
      </c>
      <c r="AI63">
        <v>0</v>
      </c>
      <c r="AJ63">
        <v>0</v>
      </c>
      <c r="AK63">
        <v>54.567</v>
      </c>
      <c r="AL63">
        <v>1.3944000000000001</v>
      </c>
      <c r="AM63">
        <v>0</v>
      </c>
      <c r="AN63">
        <v>0.70781000000000005</v>
      </c>
      <c r="AO63">
        <v>0</v>
      </c>
      <c r="AP63">
        <v>0</v>
      </c>
      <c r="AQ63">
        <v>15.561</v>
      </c>
      <c r="AR63">
        <v>1.6559999999999999</v>
      </c>
      <c r="AS63">
        <v>4.7081999999999997</v>
      </c>
      <c r="AT63">
        <v>14.999997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2122.8406639999998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532</v>
      </c>
      <c r="L64">
        <v>362.42500000000001</v>
      </c>
      <c r="M64">
        <v>92</v>
      </c>
      <c r="N64">
        <v>59.06</v>
      </c>
      <c r="O64">
        <v>123.66562500000001</v>
      </c>
      <c r="P64">
        <v>117</v>
      </c>
      <c r="Q64">
        <v>9.5150000000000006</v>
      </c>
      <c r="R64">
        <v>36.622999999999998</v>
      </c>
      <c r="S64">
        <v>18.590499999999999</v>
      </c>
      <c r="T64">
        <v>0</v>
      </c>
      <c r="U64">
        <v>418.77</v>
      </c>
      <c r="V64">
        <v>15.464600000000001</v>
      </c>
      <c r="W64">
        <v>46.399079999999998</v>
      </c>
      <c r="X64">
        <v>147.26089999999999</v>
      </c>
      <c r="Y64">
        <v>0</v>
      </c>
      <c r="Z64">
        <v>0</v>
      </c>
      <c r="AA64">
        <v>0</v>
      </c>
      <c r="AB64">
        <v>3.3325</v>
      </c>
      <c r="AC64">
        <v>0</v>
      </c>
      <c r="AD64">
        <v>0</v>
      </c>
      <c r="AE64">
        <v>16.478852</v>
      </c>
      <c r="AF64">
        <v>8.8740000000000006</v>
      </c>
      <c r="AG64">
        <v>21.787199999999999</v>
      </c>
      <c r="AH64">
        <v>0</v>
      </c>
      <c r="AI64">
        <v>0</v>
      </c>
      <c r="AJ64">
        <v>0</v>
      </c>
      <c r="AK64">
        <v>54.567</v>
      </c>
      <c r="AL64">
        <v>1.3944000000000001</v>
      </c>
      <c r="AM64">
        <v>0</v>
      </c>
      <c r="AN64">
        <v>0.70781000000000005</v>
      </c>
      <c r="AO64">
        <v>0</v>
      </c>
      <c r="AP64">
        <v>0</v>
      </c>
      <c r="AQ64">
        <v>15.561</v>
      </c>
      <c r="AR64">
        <v>1.6559999999999999</v>
      </c>
      <c r="AS64">
        <v>4.7081999999999997</v>
      </c>
      <c r="AT64">
        <v>14.999997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2122.8406639999998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542</v>
      </c>
      <c r="L65">
        <v>362.42500000000001</v>
      </c>
      <c r="M65">
        <v>92</v>
      </c>
      <c r="N65">
        <v>59.06</v>
      </c>
      <c r="O65">
        <v>123.66562500000001</v>
      </c>
      <c r="P65">
        <v>117</v>
      </c>
      <c r="Q65">
        <v>9.5150000000000006</v>
      </c>
      <c r="R65">
        <v>36.622999999999998</v>
      </c>
      <c r="S65">
        <v>18.590499999999999</v>
      </c>
      <c r="T65">
        <v>0</v>
      </c>
      <c r="U65">
        <v>418.77</v>
      </c>
      <c r="V65">
        <v>15.464600000000001</v>
      </c>
      <c r="W65">
        <v>46.399079999999998</v>
      </c>
      <c r="X65">
        <v>147.26089999999999</v>
      </c>
      <c r="Y65">
        <v>0</v>
      </c>
      <c r="Z65">
        <v>0</v>
      </c>
      <c r="AA65">
        <v>0</v>
      </c>
      <c r="AB65">
        <v>3.3325</v>
      </c>
      <c r="AC65">
        <v>0</v>
      </c>
      <c r="AD65">
        <v>0</v>
      </c>
      <c r="AE65">
        <v>16.478852</v>
      </c>
      <c r="AF65">
        <v>8.8740000000000006</v>
      </c>
      <c r="AG65">
        <v>21.787199999999999</v>
      </c>
      <c r="AH65">
        <v>0</v>
      </c>
      <c r="AI65">
        <v>0</v>
      </c>
      <c r="AJ65">
        <v>0</v>
      </c>
      <c r="AK65">
        <v>54.567</v>
      </c>
      <c r="AL65">
        <v>1.3944000000000001</v>
      </c>
      <c r="AM65">
        <v>0</v>
      </c>
      <c r="AN65">
        <v>0.70781000000000005</v>
      </c>
      <c r="AO65">
        <v>0</v>
      </c>
      <c r="AP65">
        <v>0</v>
      </c>
      <c r="AQ65">
        <v>15.561</v>
      </c>
      <c r="AR65">
        <v>1.6559999999999999</v>
      </c>
      <c r="AS65">
        <v>4.7081999999999997</v>
      </c>
      <c r="AT65">
        <v>14.999997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2132.8406639999998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542</v>
      </c>
      <c r="L66">
        <v>362.42500000000001</v>
      </c>
      <c r="M66">
        <v>92</v>
      </c>
      <c r="N66">
        <v>59.06</v>
      </c>
      <c r="O66">
        <v>123.66562500000001</v>
      </c>
      <c r="P66">
        <v>117</v>
      </c>
      <c r="Q66">
        <v>9.5150000000000006</v>
      </c>
      <c r="R66">
        <v>36.622999999999998</v>
      </c>
      <c r="S66">
        <v>18.590499999999999</v>
      </c>
      <c r="T66">
        <v>0</v>
      </c>
      <c r="U66">
        <v>418.77</v>
      </c>
      <c r="V66">
        <v>15.464600000000001</v>
      </c>
      <c r="W66">
        <v>46.399079999999998</v>
      </c>
      <c r="X66">
        <v>147.26089999999999</v>
      </c>
      <c r="Y66">
        <v>0</v>
      </c>
      <c r="Z66">
        <v>0</v>
      </c>
      <c r="AA66">
        <v>0</v>
      </c>
      <c r="AB66">
        <v>3.3325</v>
      </c>
      <c r="AC66">
        <v>0</v>
      </c>
      <c r="AD66">
        <v>0</v>
      </c>
      <c r="AE66">
        <v>16.478852</v>
      </c>
      <c r="AF66">
        <v>8.8740000000000006</v>
      </c>
      <c r="AG66">
        <v>21.787199999999999</v>
      </c>
      <c r="AH66">
        <v>0</v>
      </c>
      <c r="AI66">
        <v>0</v>
      </c>
      <c r="AJ66">
        <v>0</v>
      </c>
      <c r="AK66">
        <v>54.567</v>
      </c>
      <c r="AL66">
        <v>1.3944000000000001</v>
      </c>
      <c r="AM66">
        <v>0</v>
      </c>
      <c r="AN66">
        <v>0.70781000000000005</v>
      </c>
      <c r="AO66">
        <v>0</v>
      </c>
      <c r="AP66">
        <v>0</v>
      </c>
      <c r="AQ66">
        <v>31.122</v>
      </c>
      <c r="AR66">
        <v>1.6559999999999999</v>
      </c>
      <c r="AS66">
        <v>4.7081999999999997</v>
      </c>
      <c r="AT66">
        <v>14.999997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2148.4016639999995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591.61500000000001</v>
      </c>
      <c r="L67">
        <v>414.42500000000001</v>
      </c>
      <c r="M67">
        <v>92</v>
      </c>
      <c r="N67">
        <v>59.06</v>
      </c>
      <c r="O67">
        <v>123.66562500000001</v>
      </c>
      <c r="P67">
        <v>117</v>
      </c>
      <c r="Q67">
        <v>9.6689000000000007</v>
      </c>
      <c r="R67">
        <v>36.622999999999998</v>
      </c>
      <c r="S67">
        <v>22.686776999999999</v>
      </c>
      <c r="T67">
        <v>0</v>
      </c>
      <c r="U67">
        <v>418.77</v>
      </c>
      <c r="V67">
        <v>15.464600000000001</v>
      </c>
      <c r="W67">
        <v>46.399079999999998</v>
      </c>
      <c r="X67">
        <v>147.26089999999999</v>
      </c>
      <c r="Y67">
        <v>0</v>
      </c>
      <c r="Z67">
        <v>0</v>
      </c>
      <c r="AA67">
        <v>0</v>
      </c>
      <c r="AB67">
        <v>3.3325</v>
      </c>
      <c r="AC67">
        <v>0</v>
      </c>
      <c r="AD67">
        <v>0</v>
      </c>
      <c r="AE67">
        <v>16.478852</v>
      </c>
      <c r="AF67">
        <v>8.8740000000000006</v>
      </c>
      <c r="AG67">
        <v>21.787199999999999</v>
      </c>
      <c r="AH67">
        <v>0</v>
      </c>
      <c r="AI67">
        <v>0</v>
      </c>
      <c r="AJ67">
        <v>0</v>
      </c>
      <c r="AK67">
        <v>54.567</v>
      </c>
      <c r="AL67">
        <v>1.3944000000000001</v>
      </c>
      <c r="AM67">
        <v>0</v>
      </c>
      <c r="AN67">
        <v>0.70781000000000005</v>
      </c>
      <c r="AO67">
        <v>0</v>
      </c>
      <c r="AP67">
        <v>0.38429999999999997</v>
      </c>
      <c r="AQ67">
        <v>31.122</v>
      </c>
      <c r="AR67">
        <v>2.2080000000000002</v>
      </c>
      <c r="AS67">
        <v>4.7081999999999997</v>
      </c>
      <c r="AT67">
        <v>14.999997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2255.203141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591.61500000000001</v>
      </c>
      <c r="L68">
        <v>454.42500000000001</v>
      </c>
      <c r="M68">
        <v>92</v>
      </c>
      <c r="N68">
        <v>59.06</v>
      </c>
      <c r="O68">
        <v>123.66562500000001</v>
      </c>
      <c r="P68">
        <v>117</v>
      </c>
      <c r="Q68">
        <v>9.6689000000000007</v>
      </c>
      <c r="R68">
        <v>42.390099999999997</v>
      </c>
      <c r="S68">
        <v>22.687000000000001</v>
      </c>
      <c r="T68">
        <v>0</v>
      </c>
      <c r="U68">
        <v>418.77</v>
      </c>
      <c r="V68">
        <v>20.73</v>
      </c>
      <c r="W68">
        <v>46.399079999999998</v>
      </c>
      <c r="X68">
        <v>147.26089999999999</v>
      </c>
      <c r="Y68">
        <v>0</v>
      </c>
      <c r="Z68">
        <v>0</v>
      </c>
      <c r="AA68">
        <v>0</v>
      </c>
      <c r="AB68">
        <v>3.3325</v>
      </c>
      <c r="AC68">
        <v>0</v>
      </c>
      <c r="AD68">
        <v>0</v>
      </c>
      <c r="AE68">
        <v>32.957704</v>
      </c>
      <c r="AF68">
        <v>8.8740000000000006</v>
      </c>
      <c r="AG68">
        <v>21.787199999999999</v>
      </c>
      <c r="AH68">
        <v>0</v>
      </c>
      <c r="AI68">
        <v>0</v>
      </c>
      <c r="AJ68">
        <v>0</v>
      </c>
      <c r="AK68">
        <v>54.567</v>
      </c>
      <c r="AL68">
        <v>1.3944000000000001</v>
      </c>
      <c r="AM68">
        <v>0</v>
      </c>
      <c r="AN68">
        <v>0.70781000000000005</v>
      </c>
      <c r="AO68">
        <v>0</v>
      </c>
      <c r="AP68">
        <v>0.38429999999999997</v>
      </c>
      <c r="AQ68">
        <v>31.122</v>
      </c>
      <c r="AR68">
        <v>2.2080000000000002</v>
      </c>
      <c r="AS68">
        <v>4.7081999999999997</v>
      </c>
      <c r="AT68">
        <v>14.999997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2322.7147159999995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661.61500000000001</v>
      </c>
      <c r="L69">
        <v>529.42499999999995</v>
      </c>
      <c r="M69">
        <v>92</v>
      </c>
      <c r="N69">
        <v>59.06</v>
      </c>
      <c r="O69">
        <v>123.66562500000001</v>
      </c>
      <c r="P69">
        <v>117</v>
      </c>
      <c r="Q69">
        <v>10.278</v>
      </c>
      <c r="R69">
        <v>42.390099999999997</v>
      </c>
      <c r="S69">
        <v>26.3901</v>
      </c>
      <c r="T69">
        <v>0</v>
      </c>
      <c r="U69">
        <v>418.77</v>
      </c>
      <c r="V69">
        <v>20.73</v>
      </c>
      <c r="W69">
        <v>46.399079999999998</v>
      </c>
      <c r="X69">
        <v>147.26089999999999</v>
      </c>
      <c r="Y69">
        <v>0</v>
      </c>
      <c r="Z69">
        <v>0</v>
      </c>
      <c r="AA69">
        <v>0</v>
      </c>
      <c r="AB69">
        <v>3.3325</v>
      </c>
      <c r="AC69">
        <v>0</v>
      </c>
      <c r="AD69">
        <v>0</v>
      </c>
      <c r="AE69">
        <v>32.957704</v>
      </c>
      <c r="AF69">
        <v>8.8740000000000006</v>
      </c>
      <c r="AG69">
        <v>21.787199999999999</v>
      </c>
      <c r="AH69">
        <v>0</v>
      </c>
      <c r="AI69">
        <v>0</v>
      </c>
      <c r="AJ69">
        <v>0</v>
      </c>
      <c r="AK69">
        <v>54.567</v>
      </c>
      <c r="AL69">
        <v>1.3944000000000001</v>
      </c>
      <c r="AM69">
        <v>0</v>
      </c>
      <c r="AN69">
        <v>0.70781000000000005</v>
      </c>
      <c r="AO69">
        <v>0</v>
      </c>
      <c r="AP69">
        <v>0.38429999999999997</v>
      </c>
      <c r="AQ69">
        <v>46.683</v>
      </c>
      <c r="AR69">
        <v>2.2080000000000002</v>
      </c>
      <c r="AS69">
        <v>4.7081999999999997</v>
      </c>
      <c r="AT69">
        <v>14.999997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2487.587916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682.82912699999997</v>
      </c>
      <c r="L70">
        <v>636.62987399999997</v>
      </c>
      <c r="M70">
        <v>92</v>
      </c>
      <c r="N70">
        <v>59.06</v>
      </c>
      <c r="O70">
        <v>123.66562500000001</v>
      </c>
      <c r="P70">
        <v>117</v>
      </c>
      <c r="Q70">
        <v>10.278</v>
      </c>
      <c r="R70">
        <v>42.390099999999997</v>
      </c>
      <c r="S70">
        <v>26.3901</v>
      </c>
      <c r="T70">
        <v>0</v>
      </c>
      <c r="U70">
        <v>418.77</v>
      </c>
      <c r="V70">
        <v>20.73</v>
      </c>
      <c r="W70">
        <v>46.399079999999998</v>
      </c>
      <c r="X70">
        <v>147.26089999999999</v>
      </c>
      <c r="Y70">
        <v>0</v>
      </c>
      <c r="Z70">
        <v>0</v>
      </c>
      <c r="AA70">
        <v>0</v>
      </c>
      <c r="AB70">
        <v>3.3325</v>
      </c>
      <c r="AC70">
        <v>0</v>
      </c>
      <c r="AD70">
        <v>0</v>
      </c>
      <c r="AE70">
        <v>32.957704</v>
      </c>
      <c r="AF70">
        <v>8.8740000000000006</v>
      </c>
      <c r="AG70">
        <v>21.787199999999999</v>
      </c>
      <c r="AH70">
        <v>19.887</v>
      </c>
      <c r="AI70">
        <v>0</v>
      </c>
      <c r="AJ70">
        <v>0</v>
      </c>
      <c r="AK70">
        <v>54.567</v>
      </c>
      <c r="AL70">
        <v>1.3944000000000001</v>
      </c>
      <c r="AM70">
        <v>0</v>
      </c>
      <c r="AN70">
        <v>0.70781000000000005</v>
      </c>
      <c r="AO70">
        <v>0</v>
      </c>
      <c r="AP70">
        <v>0.38429999999999997</v>
      </c>
      <c r="AQ70">
        <v>46.683</v>
      </c>
      <c r="AR70">
        <v>2.2080000000000002</v>
      </c>
      <c r="AS70">
        <v>4.7081999999999997</v>
      </c>
      <c r="AT70">
        <v>14.999997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2635.8939170000003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682.82912699999997</v>
      </c>
      <c r="L71">
        <v>653.15009999999995</v>
      </c>
      <c r="M71">
        <v>92</v>
      </c>
      <c r="N71">
        <v>59.06</v>
      </c>
      <c r="O71">
        <v>123.66562500000001</v>
      </c>
      <c r="P71">
        <v>117</v>
      </c>
      <c r="Q71">
        <v>10.278</v>
      </c>
      <c r="R71">
        <v>42.390099999999997</v>
      </c>
      <c r="S71">
        <v>26.3901</v>
      </c>
      <c r="T71">
        <v>0</v>
      </c>
      <c r="U71">
        <v>418.77</v>
      </c>
      <c r="V71">
        <v>20.73</v>
      </c>
      <c r="W71">
        <v>46.399079999999998</v>
      </c>
      <c r="X71">
        <v>147.26089999999999</v>
      </c>
      <c r="Y71">
        <v>0</v>
      </c>
      <c r="Z71">
        <v>0</v>
      </c>
      <c r="AA71">
        <v>0</v>
      </c>
      <c r="AB71">
        <v>13.17004</v>
      </c>
      <c r="AC71">
        <v>0</v>
      </c>
      <c r="AD71">
        <v>9.0184669999999993</v>
      </c>
      <c r="AE71">
        <v>32.957704</v>
      </c>
      <c r="AF71">
        <v>8.8740000000000006</v>
      </c>
      <c r="AG71">
        <v>21.787199999999999</v>
      </c>
      <c r="AH71">
        <v>36.933</v>
      </c>
      <c r="AI71">
        <v>0</v>
      </c>
      <c r="AJ71">
        <v>0</v>
      </c>
      <c r="AK71">
        <v>54.567</v>
      </c>
      <c r="AL71">
        <v>1.3944000000000001</v>
      </c>
      <c r="AM71">
        <v>0</v>
      </c>
      <c r="AN71">
        <v>0.70781000000000005</v>
      </c>
      <c r="AO71">
        <v>0</v>
      </c>
      <c r="AP71">
        <v>7.0454999999999997</v>
      </c>
      <c r="AQ71">
        <v>46.683</v>
      </c>
      <c r="AR71">
        <v>2.2080000000000002</v>
      </c>
      <c r="AS71">
        <v>4.7081999999999997</v>
      </c>
      <c r="AT71">
        <v>14.999997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2694.9773499999997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682.82912699999997</v>
      </c>
      <c r="L72">
        <v>653.15009999999995</v>
      </c>
      <c r="M72">
        <v>92</v>
      </c>
      <c r="N72">
        <v>59.06</v>
      </c>
      <c r="O72">
        <v>123.66562500000001</v>
      </c>
      <c r="P72">
        <v>117</v>
      </c>
      <c r="Q72">
        <v>10.278</v>
      </c>
      <c r="R72">
        <v>42.390099999999997</v>
      </c>
      <c r="S72">
        <v>26.3901</v>
      </c>
      <c r="T72">
        <v>0</v>
      </c>
      <c r="U72">
        <v>418.77</v>
      </c>
      <c r="V72">
        <v>20.73</v>
      </c>
      <c r="W72">
        <v>46.399079999999998</v>
      </c>
      <c r="X72">
        <v>147.26089999999999</v>
      </c>
      <c r="Y72">
        <v>0</v>
      </c>
      <c r="Z72">
        <v>1.1000000000000001</v>
      </c>
      <c r="AA72">
        <v>0</v>
      </c>
      <c r="AB72">
        <v>13.17004</v>
      </c>
      <c r="AC72">
        <v>0</v>
      </c>
      <c r="AD72">
        <v>18.272072000000001</v>
      </c>
      <c r="AE72">
        <v>32.957704</v>
      </c>
      <c r="AF72">
        <v>17.748000000000001</v>
      </c>
      <c r="AG72">
        <v>21.787199999999999</v>
      </c>
      <c r="AH72">
        <v>64.396000000000001</v>
      </c>
      <c r="AI72">
        <v>0</v>
      </c>
      <c r="AJ72">
        <v>0</v>
      </c>
      <c r="AK72">
        <v>54.567</v>
      </c>
      <c r="AL72">
        <v>6.9720000000000004</v>
      </c>
      <c r="AM72">
        <v>5.2786799999999996</v>
      </c>
      <c r="AN72">
        <v>0.70781000000000005</v>
      </c>
      <c r="AO72">
        <v>0</v>
      </c>
      <c r="AP72">
        <v>7.0454999999999997</v>
      </c>
      <c r="AQ72">
        <v>46.683</v>
      </c>
      <c r="AR72">
        <v>2.2080000000000002</v>
      </c>
      <c r="AS72">
        <v>4.7081999999999997</v>
      </c>
      <c r="AT72">
        <v>14.999997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2752.5242350000003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682.82912699999997</v>
      </c>
      <c r="L73">
        <v>653.15009999999995</v>
      </c>
      <c r="M73">
        <v>92</v>
      </c>
      <c r="N73">
        <v>59.06</v>
      </c>
      <c r="O73">
        <v>123.66562500000001</v>
      </c>
      <c r="P73">
        <v>117</v>
      </c>
      <c r="Q73">
        <v>10.278</v>
      </c>
      <c r="R73">
        <v>42.390099999999997</v>
      </c>
      <c r="S73">
        <v>26.3901</v>
      </c>
      <c r="T73">
        <v>0</v>
      </c>
      <c r="U73">
        <v>418.77</v>
      </c>
      <c r="V73">
        <v>20.73</v>
      </c>
      <c r="W73">
        <v>46.399079999999998</v>
      </c>
      <c r="X73">
        <v>147.26089999999999</v>
      </c>
      <c r="Y73">
        <v>0</v>
      </c>
      <c r="Z73">
        <v>13.041600000000001</v>
      </c>
      <c r="AA73">
        <v>7.0309999999999997</v>
      </c>
      <c r="AB73">
        <v>26.34008</v>
      </c>
      <c r="AC73">
        <v>0</v>
      </c>
      <c r="AD73">
        <v>18.272072000000001</v>
      </c>
      <c r="AE73">
        <v>32.957704</v>
      </c>
      <c r="AF73">
        <v>26.622</v>
      </c>
      <c r="AG73">
        <v>21.787199999999999</v>
      </c>
      <c r="AH73">
        <v>78.600999999999999</v>
      </c>
      <c r="AI73">
        <v>0</v>
      </c>
      <c r="AJ73">
        <v>0</v>
      </c>
      <c r="AK73">
        <v>54.567</v>
      </c>
      <c r="AL73">
        <v>41.832000000000001</v>
      </c>
      <c r="AM73">
        <v>10.536032000000001</v>
      </c>
      <c r="AN73">
        <v>0.70781000000000005</v>
      </c>
      <c r="AO73">
        <v>0</v>
      </c>
      <c r="AP73">
        <v>7.0454999999999997</v>
      </c>
      <c r="AQ73">
        <v>46.683</v>
      </c>
      <c r="AR73">
        <v>2.2080000000000002</v>
      </c>
      <c r="AS73">
        <v>4.7081999999999997</v>
      </c>
      <c r="AT73">
        <v>14.999997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2847.8632269999998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682.82912699999997</v>
      </c>
      <c r="L74">
        <v>653.15009999999995</v>
      </c>
      <c r="M74">
        <v>92</v>
      </c>
      <c r="N74">
        <v>59.06</v>
      </c>
      <c r="O74">
        <v>123.66562500000001</v>
      </c>
      <c r="P74">
        <v>117</v>
      </c>
      <c r="Q74">
        <v>10.278</v>
      </c>
      <c r="R74">
        <v>42.390099999999997</v>
      </c>
      <c r="S74">
        <v>26.3901</v>
      </c>
      <c r="T74">
        <v>0</v>
      </c>
      <c r="U74">
        <v>418.77</v>
      </c>
      <c r="V74">
        <v>20.73</v>
      </c>
      <c r="W74">
        <v>46.399079999999998</v>
      </c>
      <c r="X74">
        <v>147.26089999999999</v>
      </c>
      <c r="Y74">
        <v>0</v>
      </c>
      <c r="Z74">
        <v>13.041600000000001</v>
      </c>
      <c r="AA74">
        <v>13.904</v>
      </c>
      <c r="AB74">
        <v>26.34008</v>
      </c>
      <c r="AC74">
        <v>0</v>
      </c>
      <c r="AD74">
        <v>27.408107999999999</v>
      </c>
      <c r="AE74">
        <v>32.957704</v>
      </c>
      <c r="AF74">
        <v>26.622</v>
      </c>
      <c r="AG74">
        <v>21.787199999999999</v>
      </c>
      <c r="AH74">
        <v>113.64</v>
      </c>
      <c r="AI74">
        <v>0</v>
      </c>
      <c r="AJ74">
        <v>0</v>
      </c>
      <c r="AK74">
        <v>54.567</v>
      </c>
      <c r="AL74">
        <v>41.832000000000001</v>
      </c>
      <c r="AM74">
        <v>10.536032000000001</v>
      </c>
      <c r="AN74">
        <v>0.70781000000000005</v>
      </c>
      <c r="AO74">
        <v>0</v>
      </c>
      <c r="AP74">
        <v>6.6612</v>
      </c>
      <c r="AQ74">
        <v>46.683</v>
      </c>
      <c r="AR74">
        <v>2.2080000000000002</v>
      </c>
      <c r="AS74">
        <v>4.7081999999999997</v>
      </c>
      <c r="AT74">
        <v>14.999997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2898.5269629999993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682.82912699999997</v>
      </c>
      <c r="L75">
        <v>653.15009999999995</v>
      </c>
      <c r="M75">
        <v>92</v>
      </c>
      <c r="N75">
        <v>59.06</v>
      </c>
      <c r="O75">
        <v>123.66562500000001</v>
      </c>
      <c r="P75">
        <v>117</v>
      </c>
      <c r="Q75">
        <v>10.539707999999999</v>
      </c>
      <c r="R75">
        <v>42.390099999999997</v>
      </c>
      <c r="S75">
        <v>26.3901</v>
      </c>
      <c r="T75">
        <v>0</v>
      </c>
      <c r="U75">
        <v>418.77</v>
      </c>
      <c r="V75">
        <v>20.73</v>
      </c>
      <c r="W75">
        <v>46.399079999999998</v>
      </c>
      <c r="X75">
        <v>147.26089999999999</v>
      </c>
      <c r="Y75">
        <v>0</v>
      </c>
      <c r="Z75">
        <v>13.041600000000001</v>
      </c>
      <c r="AA75">
        <v>22.12</v>
      </c>
      <c r="AB75">
        <v>26.34008</v>
      </c>
      <c r="AC75">
        <v>0</v>
      </c>
      <c r="AD75">
        <v>27.408107999999999</v>
      </c>
      <c r="AE75">
        <v>32.957704</v>
      </c>
      <c r="AF75">
        <v>26.622</v>
      </c>
      <c r="AG75">
        <v>21.787199999999999</v>
      </c>
      <c r="AH75">
        <v>132.58000000000001</v>
      </c>
      <c r="AI75">
        <v>0</v>
      </c>
      <c r="AJ75">
        <v>0</v>
      </c>
      <c r="AK75">
        <v>54.567</v>
      </c>
      <c r="AL75">
        <v>41.832000000000001</v>
      </c>
      <c r="AM75">
        <v>10.536032000000001</v>
      </c>
      <c r="AN75">
        <v>0.70781000000000005</v>
      </c>
      <c r="AO75">
        <v>0</v>
      </c>
      <c r="AP75">
        <v>6.6612</v>
      </c>
      <c r="AQ75">
        <v>46.683</v>
      </c>
      <c r="AR75">
        <v>2.2080000000000002</v>
      </c>
      <c r="AS75">
        <v>4.7081999999999997</v>
      </c>
      <c r="AT75">
        <v>14.999997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2925.9446709999993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682.82912699999997</v>
      </c>
      <c r="L76">
        <v>653.15009999999995</v>
      </c>
      <c r="M76">
        <v>92</v>
      </c>
      <c r="N76">
        <v>59.06</v>
      </c>
      <c r="O76">
        <v>123.66562500000001</v>
      </c>
      <c r="P76">
        <v>117</v>
      </c>
      <c r="Q76">
        <v>10.563499999999999</v>
      </c>
      <c r="R76">
        <v>42.390099999999997</v>
      </c>
      <c r="S76">
        <v>26.3901</v>
      </c>
      <c r="T76">
        <v>0</v>
      </c>
      <c r="U76">
        <v>418.77</v>
      </c>
      <c r="V76">
        <v>20.73</v>
      </c>
      <c r="W76">
        <v>46.399079999999998</v>
      </c>
      <c r="X76">
        <v>147.26089999999999</v>
      </c>
      <c r="Y76">
        <v>0</v>
      </c>
      <c r="Z76">
        <v>13.041600000000001</v>
      </c>
      <c r="AA76">
        <v>26.07</v>
      </c>
      <c r="AB76">
        <v>26.34008</v>
      </c>
      <c r="AC76">
        <v>0</v>
      </c>
      <c r="AD76">
        <v>27.408107999999999</v>
      </c>
      <c r="AE76">
        <v>32.957704</v>
      </c>
      <c r="AF76">
        <v>26.622</v>
      </c>
      <c r="AG76">
        <v>21.787199999999999</v>
      </c>
      <c r="AH76">
        <v>132.58000000000001</v>
      </c>
      <c r="AI76">
        <v>0</v>
      </c>
      <c r="AJ76">
        <v>0</v>
      </c>
      <c r="AK76">
        <v>54.567</v>
      </c>
      <c r="AL76">
        <v>41.832000000000001</v>
      </c>
      <c r="AM76">
        <v>10.536032000000001</v>
      </c>
      <c r="AN76">
        <v>0.70781000000000005</v>
      </c>
      <c r="AO76">
        <v>0</v>
      </c>
      <c r="AP76">
        <v>6.6612</v>
      </c>
      <c r="AQ76">
        <v>46.683</v>
      </c>
      <c r="AR76">
        <v>2.2080000000000002</v>
      </c>
      <c r="AS76">
        <v>4.7081999999999997</v>
      </c>
      <c r="AT76">
        <v>14.999997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2929.9184629999995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682.82912699999997</v>
      </c>
      <c r="L77">
        <v>653.15009999999995</v>
      </c>
      <c r="M77">
        <v>92</v>
      </c>
      <c r="N77">
        <v>59.06</v>
      </c>
      <c r="O77">
        <v>123.66562500000001</v>
      </c>
      <c r="P77">
        <v>117</v>
      </c>
      <c r="Q77">
        <v>10.563499999999999</v>
      </c>
      <c r="R77">
        <v>42.390099999999997</v>
      </c>
      <c r="S77">
        <v>26.3901</v>
      </c>
      <c r="T77">
        <v>0</v>
      </c>
      <c r="U77">
        <v>418.77</v>
      </c>
      <c r="V77">
        <v>20.73</v>
      </c>
      <c r="W77">
        <v>46.399079999999998</v>
      </c>
      <c r="X77">
        <v>147.26089999999999</v>
      </c>
      <c r="Y77">
        <v>0</v>
      </c>
      <c r="Z77">
        <v>13.041600000000001</v>
      </c>
      <c r="AA77">
        <v>26.07</v>
      </c>
      <c r="AB77">
        <v>26.34008</v>
      </c>
      <c r="AC77">
        <v>0</v>
      </c>
      <c r="AD77">
        <v>27.408107999999999</v>
      </c>
      <c r="AE77">
        <v>32.957704</v>
      </c>
      <c r="AF77">
        <v>26.622</v>
      </c>
      <c r="AG77">
        <v>21.787199999999999</v>
      </c>
      <c r="AH77">
        <v>110.2308</v>
      </c>
      <c r="AI77">
        <v>0</v>
      </c>
      <c r="AJ77">
        <v>0</v>
      </c>
      <c r="AK77">
        <v>54.567</v>
      </c>
      <c r="AL77">
        <v>6.9720000000000004</v>
      </c>
      <c r="AM77">
        <v>10.536032000000001</v>
      </c>
      <c r="AN77">
        <v>0.70781000000000005</v>
      </c>
      <c r="AO77">
        <v>0</v>
      </c>
      <c r="AP77">
        <v>0</v>
      </c>
      <c r="AQ77">
        <v>46.683</v>
      </c>
      <c r="AR77">
        <v>2.2080000000000002</v>
      </c>
      <c r="AS77">
        <v>4.7081999999999997</v>
      </c>
      <c r="AT77">
        <v>14.999997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2866.0480629999997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682.82912699999997</v>
      </c>
      <c r="L78">
        <v>653.15009999999995</v>
      </c>
      <c r="M78">
        <v>92</v>
      </c>
      <c r="N78">
        <v>59.06</v>
      </c>
      <c r="O78">
        <v>123.66562500000001</v>
      </c>
      <c r="P78">
        <v>117</v>
      </c>
      <c r="Q78">
        <v>10.563499999999999</v>
      </c>
      <c r="R78">
        <v>42.390099999999997</v>
      </c>
      <c r="S78">
        <v>26.3901</v>
      </c>
      <c r="T78">
        <v>0</v>
      </c>
      <c r="U78">
        <v>418.77</v>
      </c>
      <c r="V78">
        <v>20.73</v>
      </c>
      <c r="W78">
        <v>46.399079999999998</v>
      </c>
      <c r="X78">
        <v>147.26089999999999</v>
      </c>
      <c r="Y78">
        <v>0</v>
      </c>
      <c r="Z78">
        <v>13.041600000000001</v>
      </c>
      <c r="AA78">
        <v>26.07</v>
      </c>
      <c r="AB78">
        <v>26.34008</v>
      </c>
      <c r="AC78">
        <v>0</v>
      </c>
      <c r="AD78">
        <v>18.272072000000001</v>
      </c>
      <c r="AE78">
        <v>32.957704</v>
      </c>
      <c r="AF78">
        <v>26.622</v>
      </c>
      <c r="AG78">
        <v>21.787199999999999</v>
      </c>
      <c r="AH78">
        <v>75.760000000000005</v>
      </c>
      <c r="AI78">
        <v>0</v>
      </c>
      <c r="AJ78">
        <v>0</v>
      </c>
      <c r="AK78">
        <v>54.567</v>
      </c>
      <c r="AL78">
        <v>1.3944000000000001</v>
      </c>
      <c r="AM78">
        <v>10.536032000000001</v>
      </c>
      <c r="AN78">
        <v>0.70781000000000005</v>
      </c>
      <c r="AO78">
        <v>0</v>
      </c>
      <c r="AP78">
        <v>0</v>
      </c>
      <c r="AQ78">
        <v>46.683</v>
      </c>
      <c r="AR78">
        <v>2.2080000000000002</v>
      </c>
      <c r="AS78">
        <v>4.7081999999999997</v>
      </c>
      <c r="AT78">
        <v>14.999997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2816.8636270000002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682.82912699999997</v>
      </c>
      <c r="L79">
        <v>653.15009999999995</v>
      </c>
      <c r="M79">
        <v>92</v>
      </c>
      <c r="N79">
        <v>59.06</v>
      </c>
      <c r="O79">
        <v>123.66562500000001</v>
      </c>
      <c r="P79">
        <v>117</v>
      </c>
      <c r="Q79">
        <v>10.563499999999999</v>
      </c>
      <c r="R79">
        <v>42.390099999999997</v>
      </c>
      <c r="S79">
        <v>26.3901</v>
      </c>
      <c r="T79">
        <v>0</v>
      </c>
      <c r="U79">
        <v>418.77</v>
      </c>
      <c r="V79">
        <v>20.73</v>
      </c>
      <c r="W79">
        <v>46.399079999999998</v>
      </c>
      <c r="X79">
        <v>147.26089999999999</v>
      </c>
      <c r="Y79">
        <v>0</v>
      </c>
      <c r="Z79">
        <v>6.5208000000000004</v>
      </c>
      <c r="AA79">
        <v>26.07</v>
      </c>
      <c r="AB79">
        <v>26.34008</v>
      </c>
      <c r="AC79">
        <v>0</v>
      </c>
      <c r="AD79">
        <v>18.272072000000001</v>
      </c>
      <c r="AE79">
        <v>32.957704</v>
      </c>
      <c r="AF79">
        <v>17.748000000000001</v>
      </c>
      <c r="AG79">
        <v>21.787199999999999</v>
      </c>
      <c r="AH79">
        <v>61.555</v>
      </c>
      <c r="AI79">
        <v>0</v>
      </c>
      <c r="AJ79">
        <v>0</v>
      </c>
      <c r="AK79">
        <v>54.567</v>
      </c>
      <c r="AL79">
        <v>1.3944000000000001</v>
      </c>
      <c r="AM79">
        <v>5.2786799999999996</v>
      </c>
      <c r="AN79">
        <v>0.72694000000000003</v>
      </c>
      <c r="AO79">
        <v>0</v>
      </c>
      <c r="AP79">
        <v>0</v>
      </c>
      <c r="AQ79">
        <v>46.683</v>
      </c>
      <c r="AR79">
        <v>2.2080000000000002</v>
      </c>
      <c r="AS79">
        <v>4.7081999999999997</v>
      </c>
      <c r="AT79">
        <v>14.999997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2782.0256049999998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682.82912699999997</v>
      </c>
      <c r="L80">
        <v>653.15009999999995</v>
      </c>
      <c r="M80">
        <v>92</v>
      </c>
      <c r="N80">
        <v>59.06</v>
      </c>
      <c r="O80">
        <v>123.66562500000001</v>
      </c>
      <c r="P80">
        <v>117</v>
      </c>
      <c r="Q80">
        <v>10.563499999999999</v>
      </c>
      <c r="R80">
        <v>42.390099999999997</v>
      </c>
      <c r="S80">
        <v>26.3901</v>
      </c>
      <c r="T80">
        <v>0</v>
      </c>
      <c r="U80">
        <v>418.77</v>
      </c>
      <c r="V80">
        <v>20.73</v>
      </c>
      <c r="W80">
        <v>46.399079999999998</v>
      </c>
      <c r="X80">
        <v>147.26089999999999</v>
      </c>
      <c r="Y80">
        <v>0</v>
      </c>
      <c r="Z80">
        <v>6.5208000000000004</v>
      </c>
      <c r="AA80">
        <v>14.04936</v>
      </c>
      <c r="AB80">
        <v>13.17004</v>
      </c>
      <c r="AC80">
        <v>0</v>
      </c>
      <c r="AD80">
        <v>9.0184669999999993</v>
      </c>
      <c r="AE80">
        <v>16.478852</v>
      </c>
      <c r="AF80">
        <v>8.8740000000000006</v>
      </c>
      <c r="AG80">
        <v>21.787199999999999</v>
      </c>
      <c r="AH80">
        <v>42.615000000000002</v>
      </c>
      <c r="AI80">
        <v>0</v>
      </c>
      <c r="AJ80">
        <v>0</v>
      </c>
      <c r="AK80">
        <v>54.567</v>
      </c>
      <c r="AL80">
        <v>1.3944000000000001</v>
      </c>
      <c r="AM80">
        <v>0</v>
      </c>
      <c r="AN80">
        <v>0.72694000000000003</v>
      </c>
      <c r="AO80">
        <v>0</v>
      </c>
      <c r="AP80">
        <v>0</v>
      </c>
      <c r="AQ80">
        <v>46.683</v>
      </c>
      <c r="AR80">
        <v>4.4160000000000004</v>
      </c>
      <c r="AS80">
        <v>4.7081999999999997</v>
      </c>
      <c r="AT80">
        <v>14.999997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2700.2177879999995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682.82912699999997</v>
      </c>
      <c r="L81">
        <v>653.15009999999995</v>
      </c>
      <c r="M81">
        <v>92</v>
      </c>
      <c r="N81">
        <v>59.06</v>
      </c>
      <c r="O81">
        <v>123.66562500000001</v>
      </c>
      <c r="P81">
        <v>117</v>
      </c>
      <c r="Q81">
        <v>10.563499999999999</v>
      </c>
      <c r="R81">
        <v>42.390099999999997</v>
      </c>
      <c r="S81">
        <v>26.3901</v>
      </c>
      <c r="T81">
        <v>0</v>
      </c>
      <c r="U81">
        <v>418.77</v>
      </c>
      <c r="V81">
        <v>20.73</v>
      </c>
      <c r="W81">
        <v>46.399079999999998</v>
      </c>
      <c r="X81">
        <v>147.26089999999999</v>
      </c>
      <c r="Y81">
        <v>0</v>
      </c>
      <c r="Z81">
        <v>6.5208000000000004</v>
      </c>
      <c r="AA81">
        <v>6.32</v>
      </c>
      <c r="AB81">
        <v>0</v>
      </c>
      <c r="AC81">
        <v>0</v>
      </c>
      <c r="AD81">
        <v>0</v>
      </c>
      <c r="AE81">
        <v>16.478852</v>
      </c>
      <c r="AF81">
        <v>8.8740000000000006</v>
      </c>
      <c r="AG81">
        <v>21.787199999999999</v>
      </c>
      <c r="AH81">
        <v>19.887</v>
      </c>
      <c r="AI81">
        <v>0</v>
      </c>
      <c r="AJ81">
        <v>0</v>
      </c>
      <c r="AK81">
        <v>54.567</v>
      </c>
      <c r="AL81">
        <v>1.3944000000000001</v>
      </c>
      <c r="AM81">
        <v>0</v>
      </c>
      <c r="AN81">
        <v>0.72694000000000003</v>
      </c>
      <c r="AO81">
        <v>0</v>
      </c>
      <c r="AP81">
        <v>0</v>
      </c>
      <c r="AQ81">
        <v>46.683</v>
      </c>
      <c r="AR81">
        <v>36.432000000000002</v>
      </c>
      <c r="AS81">
        <v>4.7081999999999997</v>
      </c>
      <c r="AT81">
        <v>14.999997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2679.5879209999998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682.82912699999997</v>
      </c>
      <c r="L82">
        <v>653.15009999999995</v>
      </c>
      <c r="M82">
        <v>92</v>
      </c>
      <c r="N82">
        <v>59.06</v>
      </c>
      <c r="O82">
        <v>123.66562500000001</v>
      </c>
      <c r="P82">
        <v>117</v>
      </c>
      <c r="Q82">
        <v>10.563499999999999</v>
      </c>
      <c r="R82">
        <v>42.390099999999997</v>
      </c>
      <c r="S82">
        <v>26.3901</v>
      </c>
      <c r="T82">
        <v>0</v>
      </c>
      <c r="U82">
        <v>418.77</v>
      </c>
      <c r="V82">
        <v>20.73</v>
      </c>
      <c r="W82">
        <v>46.399079999999998</v>
      </c>
      <c r="X82">
        <v>147.26089999999999</v>
      </c>
      <c r="Y82">
        <v>0</v>
      </c>
      <c r="Z82">
        <v>6.5208000000000004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8.8740000000000006</v>
      </c>
      <c r="AG82">
        <v>21.787199999999999</v>
      </c>
      <c r="AH82">
        <v>0</v>
      </c>
      <c r="AI82">
        <v>0</v>
      </c>
      <c r="AJ82">
        <v>0</v>
      </c>
      <c r="AK82">
        <v>54.567</v>
      </c>
      <c r="AL82">
        <v>1.3944000000000001</v>
      </c>
      <c r="AM82">
        <v>0</v>
      </c>
      <c r="AN82">
        <v>0.72694000000000003</v>
      </c>
      <c r="AO82">
        <v>0</v>
      </c>
      <c r="AP82">
        <v>0</v>
      </c>
      <c r="AQ82">
        <v>46.683</v>
      </c>
      <c r="AR82">
        <v>36.432000000000002</v>
      </c>
      <c r="AS82">
        <v>4.7081999999999997</v>
      </c>
      <c r="AT82">
        <v>14.999997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2653.3809209999995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682.82912699999997</v>
      </c>
      <c r="L83">
        <v>653.15009999999995</v>
      </c>
      <c r="M83">
        <v>92</v>
      </c>
      <c r="N83">
        <v>59.06</v>
      </c>
      <c r="O83">
        <v>123.66562500000001</v>
      </c>
      <c r="P83">
        <v>117</v>
      </c>
      <c r="Q83">
        <v>10.563499999999999</v>
      </c>
      <c r="R83">
        <v>42.390099999999997</v>
      </c>
      <c r="S83">
        <v>26.3901</v>
      </c>
      <c r="T83">
        <v>0</v>
      </c>
      <c r="U83">
        <v>418.77</v>
      </c>
      <c r="V83">
        <v>20.73</v>
      </c>
      <c r="W83">
        <v>46.399079999999998</v>
      </c>
      <c r="X83">
        <v>147.26089999999999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21.787199999999999</v>
      </c>
      <c r="AH83">
        <v>0</v>
      </c>
      <c r="AI83">
        <v>0</v>
      </c>
      <c r="AJ83">
        <v>0</v>
      </c>
      <c r="AK83">
        <v>54.567</v>
      </c>
      <c r="AL83">
        <v>1.3944000000000001</v>
      </c>
      <c r="AM83">
        <v>0</v>
      </c>
      <c r="AN83">
        <v>0.72694000000000003</v>
      </c>
      <c r="AO83">
        <v>0</v>
      </c>
      <c r="AP83">
        <v>0</v>
      </c>
      <c r="AQ83">
        <v>46.683</v>
      </c>
      <c r="AR83">
        <v>4.4160000000000004</v>
      </c>
      <c r="AS83">
        <v>8.3402399999999997</v>
      </c>
      <c r="AT83">
        <v>14.999997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2618.476161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682.82912699999997</v>
      </c>
      <c r="L84">
        <v>653.15009999999995</v>
      </c>
      <c r="M84">
        <v>92</v>
      </c>
      <c r="N84">
        <v>59.06</v>
      </c>
      <c r="O84">
        <v>123.66562500000001</v>
      </c>
      <c r="P84">
        <v>117</v>
      </c>
      <c r="Q84">
        <v>10.563499999999999</v>
      </c>
      <c r="R84">
        <v>42.390099999999997</v>
      </c>
      <c r="S84">
        <v>26.3901</v>
      </c>
      <c r="T84">
        <v>0</v>
      </c>
      <c r="U84">
        <v>418.77</v>
      </c>
      <c r="V84">
        <v>20.73</v>
      </c>
      <c r="W84">
        <v>46.399079999999998</v>
      </c>
      <c r="X84">
        <v>147.26089999999999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21.787199999999999</v>
      </c>
      <c r="AH84">
        <v>0</v>
      </c>
      <c r="AI84">
        <v>0</v>
      </c>
      <c r="AJ84">
        <v>0</v>
      </c>
      <c r="AK84">
        <v>54.567</v>
      </c>
      <c r="AL84">
        <v>1.3944000000000001</v>
      </c>
      <c r="AM84">
        <v>0</v>
      </c>
      <c r="AN84">
        <v>0.72694000000000003</v>
      </c>
      <c r="AO84">
        <v>0</v>
      </c>
      <c r="AP84">
        <v>0</v>
      </c>
      <c r="AQ84">
        <v>46.683</v>
      </c>
      <c r="AR84">
        <v>3.3119999999999998</v>
      </c>
      <c r="AS84">
        <v>8.3402399999999997</v>
      </c>
      <c r="AT84">
        <v>14.999997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2617.3721609999998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682.82912699999997</v>
      </c>
      <c r="L85">
        <v>653.15009999999995</v>
      </c>
      <c r="M85">
        <v>92</v>
      </c>
      <c r="N85">
        <v>59.06</v>
      </c>
      <c r="O85">
        <v>123.66562500000001</v>
      </c>
      <c r="P85">
        <v>117</v>
      </c>
      <c r="Q85">
        <v>10.563499999999999</v>
      </c>
      <c r="R85">
        <v>42.390099999999997</v>
      </c>
      <c r="S85">
        <v>26.3901</v>
      </c>
      <c r="T85">
        <v>0</v>
      </c>
      <c r="U85">
        <v>418.77</v>
      </c>
      <c r="V85">
        <v>20.73</v>
      </c>
      <c r="W85">
        <v>46.399079999999998</v>
      </c>
      <c r="X85">
        <v>147.26089999999999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21.787199999999999</v>
      </c>
      <c r="AH85">
        <v>0</v>
      </c>
      <c r="AI85">
        <v>0</v>
      </c>
      <c r="AJ85">
        <v>0</v>
      </c>
      <c r="AK85">
        <v>54.567</v>
      </c>
      <c r="AL85">
        <v>1.3944000000000001</v>
      </c>
      <c r="AM85">
        <v>0</v>
      </c>
      <c r="AN85">
        <v>0.72694000000000003</v>
      </c>
      <c r="AO85">
        <v>0</v>
      </c>
      <c r="AP85">
        <v>0</v>
      </c>
      <c r="AQ85">
        <v>45.485999999999997</v>
      </c>
      <c r="AR85">
        <v>3.3119999999999998</v>
      </c>
      <c r="AS85">
        <v>4.7081999999999997</v>
      </c>
      <c r="AT85">
        <v>14.999997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2612.5431209999997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661.61500000000001</v>
      </c>
      <c r="L86">
        <v>584.42499999999995</v>
      </c>
      <c r="M86">
        <v>92</v>
      </c>
      <c r="N86">
        <v>59.06</v>
      </c>
      <c r="O86">
        <v>123.66562500000001</v>
      </c>
      <c r="P86">
        <v>117</v>
      </c>
      <c r="Q86">
        <v>10.563499999999999</v>
      </c>
      <c r="R86">
        <v>42.390099999999997</v>
      </c>
      <c r="S86">
        <v>26.3901</v>
      </c>
      <c r="T86">
        <v>0</v>
      </c>
      <c r="U86">
        <v>418.77</v>
      </c>
      <c r="V86">
        <v>20.73</v>
      </c>
      <c r="W86">
        <v>46.399079999999998</v>
      </c>
      <c r="X86">
        <v>147.26089999999999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21.787199999999999</v>
      </c>
      <c r="AH86">
        <v>0</v>
      </c>
      <c r="AI86">
        <v>0</v>
      </c>
      <c r="AJ86">
        <v>0</v>
      </c>
      <c r="AK86">
        <v>54.567</v>
      </c>
      <c r="AL86">
        <v>1.3944000000000001</v>
      </c>
      <c r="AM86">
        <v>0</v>
      </c>
      <c r="AN86">
        <v>0.72694000000000003</v>
      </c>
      <c r="AO86">
        <v>0</v>
      </c>
      <c r="AP86">
        <v>0</v>
      </c>
      <c r="AQ86">
        <v>43.47</v>
      </c>
      <c r="AR86">
        <v>3.3119999999999998</v>
      </c>
      <c r="AS86">
        <v>4.7081999999999997</v>
      </c>
      <c r="AT86">
        <v>14.999997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2520.5878939999998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591.61500000000001</v>
      </c>
      <c r="L87">
        <v>424.42500000000001</v>
      </c>
      <c r="M87">
        <v>92</v>
      </c>
      <c r="N87">
        <v>59.06</v>
      </c>
      <c r="O87">
        <v>123.66562500000001</v>
      </c>
      <c r="P87">
        <v>117</v>
      </c>
      <c r="Q87">
        <v>9.5150000000000006</v>
      </c>
      <c r="R87">
        <v>29.617699999999999</v>
      </c>
      <c r="S87">
        <v>18.590499999999999</v>
      </c>
      <c r="T87">
        <v>0</v>
      </c>
      <c r="U87">
        <v>418.77</v>
      </c>
      <c r="V87">
        <v>11.1046</v>
      </c>
      <c r="W87">
        <v>46.399079999999998</v>
      </c>
      <c r="X87">
        <v>147.26089999999999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21.787199999999999</v>
      </c>
      <c r="AH87">
        <v>0</v>
      </c>
      <c r="AI87">
        <v>0</v>
      </c>
      <c r="AJ87">
        <v>0</v>
      </c>
      <c r="AK87">
        <v>54.567</v>
      </c>
      <c r="AL87">
        <v>1.3944000000000001</v>
      </c>
      <c r="AM87">
        <v>0</v>
      </c>
      <c r="AN87">
        <v>0.72694000000000003</v>
      </c>
      <c r="AO87">
        <v>0</v>
      </c>
      <c r="AP87">
        <v>0</v>
      </c>
      <c r="AQ87">
        <v>28.98</v>
      </c>
      <c r="AR87">
        <v>3.3119999999999998</v>
      </c>
      <c r="AS87">
        <v>4.7081999999999997</v>
      </c>
      <c r="AT87">
        <v>14.999997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2244.8519940000001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591.61500000000001</v>
      </c>
      <c r="L88">
        <v>394.42500000000001</v>
      </c>
      <c r="M88">
        <v>92</v>
      </c>
      <c r="N88">
        <v>59.06</v>
      </c>
      <c r="O88">
        <v>123.66562500000001</v>
      </c>
      <c r="P88">
        <v>117</v>
      </c>
      <c r="Q88">
        <v>9.5150000000000006</v>
      </c>
      <c r="R88">
        <v>36.611583000000003</v>
      </c>
      <c r="S88">
        <v>18.590499999999999</v>
      </c>
      <c r="T88">
        <v>0</v>
      </c>
      <c r="U88">
        <v>418.77</v>
      </c>
      <c r="V88">
        <v>15.464600000000001</v>
      </c>
      <c r="W88">
        <v>46.399079999999998</v>
      </c>
      <c r="X88">
        <v>147.26089999999999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21.787199999999999</v>
      </c>
      <c r="AH88">
        <v>0</v>
      </c>
      <c r="AI88">
        <v>0</v>
      </c>
      <c r="AJ88">
        <v>0</v>
      </c>
      <c r="AK88">
        <v>54.567</v>
      </c>
      <c r="AL88">
        <v>1.3944000000000001</v>
      </c>
      <c r="AM88">
        <v>0</v>
      </c>
      <c r="AN88">
        <v>0.72694000000000003</v>
      </c>
      <c r="AO88">
        <v>0</v>
      </c>
      <c r="AP88">
        <v>0</v>
      </c>
      <c r="AQ88">
        <v>28.98</v>
      </c>
      <c r="AR88">
        <v>3.3119999999999998</v>
      </c>
      <c r="AS88">
        <v>4.7081999999999997</v>
      </c>
      <c r="AT88">
        <v>14.999997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2226.2058770000003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591.61500000000001</v>
      </c>
      <c r="L89">
        <v>362.42500000000001</v>
      </c>
      <c r="M89">
        <v>92</v>
      </c>
      <c r="N89">
        <v>59.06</v>
      </c>
      <c r="O89">
        <v>123.66562500000001</v>
      </c>
      <c r="P89">
        <v>117</v>
      </c>
      <c r="Q89">
        <v>9.6689000000000007</v>
      </c>
      <c r="R89">
        <v>36.622999999999998</v>
      </c>
      <c r="S89">
        <v>22.662974999999999</v>
      </c>
      <c r="T89">
        <v>0</v>
      </c>
      <c r="U89">
        <v>418.77</v>
      </c>
      <c r="V89">
        <v>15.464600000000001</v>
      </c>
      <c r="W89">
        <v>46.399079999999998</v>
      </c>
      <c r="X89">
        <v>147.26089999999999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21.787199999999999</v>
      </c>
      <c r="AH89">
        <v>0</v>
      </c>
      <c r="AI89">
        <v>0</v>
      </c>
      <c r="AJ89">
        <v>0</v>
      </c>
      <c r="AK89">
        <v>54.567</v>
      </c>
      <c r="AL89">
        <v>1.3944000000000001</v>
      </c>
      <c r="AM89">
        <v>0</v>
      </c>
      <c r="AN89">
        <v>0.72694000000000003</v>
      </c>
      <c r="AO89">
        <v>0</v>
      </c>
      <c r="AP89">
        <v>0</v>
      </c>
      <c r="AQ89">
        <v>28.98</v>
      </c>
      <c r="AR89">
        <v>3.3119999999999998</v>
      </c>
      <c r="AS89">
        <v>4.7081999999999997</v>
      </c>
      <c r="AT89">
        <v>14.999997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2198.4436689999998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591.61500000000001</v>
      </c>
      <c r="L90">
        <v>362.42500000000001</v>
      </c>
      <c r="M90">
        <v>92</v>
      </c>
      <c r="N90">
        <v>59.06</v>
      </c>
      <c r="O90">
        <v>123.66562500000001</v>
      </c>
      <c r="P90">
        <v>117</v>
      </c>
      <c r="Q90">
        <v>9.6689000000000007</v>
      </c>
      <c r="R90">
        <v>36.622999999999998</v>
      </c>
      <c r="S90">
        <v>22.687000000000001</v>
      </c>
      <c r="T90">
        <v>0</v>
      </c>
      <c r="U90">
        <v>418.77</v>
      </c>
      <c r="V90">
        <v>15.464600000000001</v>
      </c>
      <c r="W90">
        <v>46.399079999999998</v>
      </c>
      <c r="X90">
        <v>147.26089999999999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21.787199999999999</v>
      </c>
      <c r="AH90">
        <v>0</v>
      </c>
      <c r="AI90">
        <v>0</v>
      </c>
      <c r="AJ90">
        <v>0</v>
      </c>
      <c r="AK90">
        <v>54.567</v>
      </c>
      <c r="AL90">
        <v>1.3944000000000001</v>
      </c>
      <c r="AM90">
        <v>0</v>
      </c>
      <c r="AN90">
        <v>0.72694000000000003</v>
      </c>
      <c r="AO90">
        <v>0</v>
      </c>
      <c r="AP90">
        <v>0</v>
      </c>
      <c r="AQ90">
        <v>14.49</v>
      </c>
      <c r="AR90">
        <v>3.3119999999999998</v>
      </c>
      <c r="AS90">
        <v>4.7081999999999997</v>
      </c>
      <c r="AT90">
        <v>14.999997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2183.9776939999997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591.61500000000001</v>
      </c>
      <c r="L91">
        <v>362.42500000000001</v>
      </c>
      <c r="M91">
        <v>92</v>
      </c>
      <c r="N91">
        <v>59.06</v>
      </c>
      <c r="O91">
        <v>123.66562500000001</v>
      </c>
      <c r="P91">
        <v>117</v>
      </c>
      <c r="Q91">
        <v>9.6379999999999999</v>
      </c>
      <c r="R91">
        <v>36.622999999999998</v>
      </c>
      <c r="S91">
        <v>20.056176000000001</v>
      </c>
      <c r="T91">
        <v>0</v>
      </c>
      <c r="U91">
        <v>418.77</v>
      </c>
      <c r="V91">
        <v>15.464600000000001</v>
      </c>
      <c r="W91">
        <v>46.399079999999998</v>
      </c>
      <c r="X91">
        <v>147.26089999999999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21.787199999999999</v>
      </c>
      <c r="AH91">
        <v>0</v>
      </c>
      <c r="AI91">
        <v>0</v>
      </c>
      <c r="AJ91">
        <v>0</v>
      </c>
      <c r="AK91">
        <v>54.567</v>
      </c>
      <c r="AL91">
        <v>1.3944000000000001</v>
      </c>
      <c r="AM91">
        <v>0</v>
      </c>
      <c r="AN91">
        <v>0.72694000000000003</v>
      </c>
      <c r="AO91">
        <v>0</v>
      </c>
      <c r="AP91">
        <v>0</v>
      </c>
      <c r="AQ91">
        <v>14.49</v>
      </c>
      <c r="AR91">
        <v>26.495999999999999</v>
      </c>
      <c r="AS91">
        <v>4.7081999999999997</v>
      </c>
      <c r="AT91">
        <v>14.999997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2204.4999699999998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591.61500000000001</v>
      </c>
      <c r="L92">
        <v>362.42500000000001</v>
      </c>
      <c r="M92">
        <v>92</v>
      </c>
      <c r="N92">
        <v>59.06</v>
      </c>
      <c r="O92">
        <v>123.66562500000001</v>
      </c>
      <c r="P92">
        <v>117</v>
      </c>
      <c r="Q92">
        <v>9.6379999999999999</v>
      </c>
      <c r="R92">
        <v>36.622999999999998</v>
      </c>
      <c r="S92">
        <v>18.590499999999999</v>
      </c>
      <c r="T92">
        <v>0</v>
      </c>
      <c r="U92">
        <v>418.77</v>
      </c>
      <c r="V92">
        <v>15.464600000000001</v>
      </c>
      <c r="W92">
        <v>46.399079999999998</v>
      </c>
      <c r="X92">
        <v>147.26089999999999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8.8740000000000006</v>
      </c>
      <c r="AG92">
        <v>21.787199999999999</v>
      </c>
      <c r="AH92">
        <v>0</v>
      </c>
      <c r="AI92">
        <v>0</v>
      </c>
      <c r="AJ92">
        <v>0</v>
      </c>
      <c r="AK92">
        <v>54.567</v>
      </c>
      <c r="AL92">
        <v>1.3944000000000001</v>
      </c>
      <c r="AM92">
        <v>0</v>
      </c>
      <c r="AN92">
        <v>0.72694000000000003</v>
      </c>
      <c r="AO92">
        <v>0</v>
      </c>
      <c r="AP92">
        <v>0</v>
      </c>
      <c r="AQ92">
        <v>14.49</v>
      </c>
      <c r="AR92">
        <v>26.495999999999999</v>
      </c>
      <c r="AS92">
        <v>4.7081999999999997</v>
      </c>
      <c r="AT92">
        <v>14.999997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2186.5554419999999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591.61500000000001</v>
      </c>
      <c r="L93">
        <v>349.55500000000001</v>
      </c>
      <c r="M93">
        <v>92</v>
      </c>
      <c r="N93">
        <v>59.06</v>
      </c>
      <c r="O93">
        <v>123.66562500000001</v>
      </c>
      <c r="P93">
        <v>117</v>
      </c>
      <c r="Q93">
        <v>9.6379999999999999</v>
      </c>
      <c r="R93">
        <v>36.622999999999998</v>
      </c>
      <c r="S93">
        <v>18.590499999999999</v>
      </c>
      <c r="T93">
        <v>0</v>
      </c>
      <c r="U93">
        <v>418.77</v>
      </c>
      <c r="V93">
        <v>15.464600000000001</v>
      </c>
      <c r="W93">
        <v>46.399079999999998</v>
      </c>
      <c r="X93">
        <v>147.26089999999999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21.787199999999999</v>
      </c>
      <c r="AH93">
        <v>0</v>
      </c>
      <c r="AI93">
        <v>0</v>
      </c>
      <c r="AJ93">
        <v>0</v>
      </c>
      <c r="AK93">
        <v>54.567</v>
      </c>
      <c r="AL93">
        <v>1.3944000000000001</v>
      </c>
      <c r="AM93">
        <v>0</v>
      </c>
      <c r="AN93">
        <v>0.72694000000000003</v>
      </c>
      <c r="AO93">
        <v>0</v>
      </c>
      <c r="AP93">
        <v>0</v>
      </c>
      <c r="AQ93">
        <v>0</v>
      </c>
      <c r="AR93">
        <v>4.4160000000000004</v>
      </c>
      <c r="AS93">
        <v>4.7081999999999997</v>
      </c>
      <c r="AT93">
        <v>14.999997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2137.1154420000003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532</v>
      </c>
      <c r="L94">
        <v>349.55500000000001</v>
      </c>
      <c r="M94">
        <v>92</v>
      </c>
      <c r="N94">
        <v>59.06</v>
      </c>
      <c r="O94">
        <v>123.66562500000001</v>
      </c>
      <c r="P94">
        <v>117</v>
      </c>
      <c r="Q94">
        <v>9.6379999999999999</v>
      </c>
      <c r="R94">
        <v>29.617699999999999</v>
      </c>
      <c r="S94">
        <v>18.590499999999999</v>
      </c>
      <c r="T94">
        <v>0</v>
      </c>
      <c r="U94">
        <v>418.77</v>
      </c>
      <c r="V94">
        <v>11.1046</v>
      </c>
      <c r="W94">
        <v>46.399079999999998</v>
      </c>
      <c r="X94">
        <v>147.26089999999999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21.787199999999999</v>
      </c>
      <c r="AH94">
        <v>0</v>
      </c>
      <c r="AI94">
        <v>0</v>
      </c>
      <c r="AJ94">
        <v>0</v>
      </c>
      <c r="AK94">
        <v>54.567</v>
      </c>
      <c r="AL94">
        <v>1.3944000000000001</v>
      </c>
      <c r="AM94">
        <v>0</v>
      </c>
      <c r="AN94">
        <v>0.72694000000000003</v>
      </c>
      <c r="AO94">
        <v>0</v>
      </c>
      <c r="AP94">
        <v>0</v>
      </c>
      <c r="AQ94">
        <v>0</v>
      </c>
      <c r="AR94">
        <v>2.2080000000000002</v>
      </c>
      <c r="AS94">
        <v>4.7081999999999997</v>
      </c>
      <c r="AT94">
        <v>14.999997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2063.9271419999995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482</v>
      </c>
      <c r="L95">
        <v>349.55500000000001</v>
      </c>
      <c r="M95">
        <v>92</v>
      </c>
      <c r="N95">
        <v>59.06</v>
      </c>
      <c r="O95">
        <v>123.66562500000001</v>
      </c>
      <c r="P95">
        <v>117</v>
      </c>
      <c r="Q95">
        <v>9.6379999999999999</v>
      </c>
      <c r="R95">
        <v>29.617699999999999</v>
      </c>
      <c r="S95">
        <v>18.590499999999999</v>
      </c>
      <c r="T95">
        <v>0</v>
      </c>
      <c r="U95">
        <v>418.77</v>
      </c>
      <c r="V95">
        <v>11.1046</v>
      </c>
      <c r="W95">
        <v>46.399079999999998</v>
      </c>
      <c r="X95">
        <v>147.26089999999999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21.787199999999999</v>
      </c>
      <c r="AH95">
        <v>0</v>
      </c>
      <c r="AI95">
        <v>0</v>
      </c>
      <c r="AJ95">
        <v>0</v>
      </c>
      <c r="AK95">
        <v>54.567</v>
      </c>
      <c r="AL95">
        <v>1.3944000000000001</v>
      </c>
      <c r="AM95">
        <v>0</v>
      </c>
      <c r="AN95">
        <v>0.72694000000000003</v>
      </c>
      <c r="AO95">
        <v>0</v>
      </c>
      <c r="AP95">
        <v>0</v>
      </c>
      <c r="AQ95">
        <v>0</v>
      </c>
      <c r="AR95">
        <v>2.2080000000000002</v>
      </c>
      <c r="AS95">
        <v>4.7081999999999997</v>
      </c>
      <c r="AT95">
        <v>14.999997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2013.9271419999998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432</v>
      </c>
      <c r="L96">
        <v>349.55500000000001</v>
      </c>
      <c r="M96">
        <v>92</v>
      </c>
      <c r="N96">
        <v>59.06</v>
      </c>
      <c r="O96">
        <v>123.66562500000001</v>
      </c>
      <c r="P96">
        <v>117</v>
      </c>
      <c r="Q96">
        <v>9.6379999999999999</v>
      </c>
      <c r="R96">
        <v>29.617699999999999</v>
      </c>
      <c r="S96">
        <v>18.590499999999999</v>
      </c>
      <c r="T96">
        <v>0</v>
      </c>
      <c r="U96">
        <v>418.77</v>
      </c>
      <c r="V96">
        <v>11.1046</v>
      </c>
      <c r="W96">
        <v>46.399079999999998</v>
      </c>
      <c r="X96">
        <v>147.26089999999999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21.787199999999999</v>
      </c>
      <c r="AH96">
        <v>0</v>
      </c>
      <c r="AI96">
        <v>0</v>
      </c>
      <c r="AJ96">
        <v>0</v>
      </c>
      <c r="AK96">
        <v>54.567</v>
      </c>
      <c r="AL96">
        <v>6.9720000000000004</v>
      </c>
      <c r="AM96">
        <v>0</v>
      </c>
      <c r="AN96">
        <v>0.72694000000000003</v>
      </c>
      <c r="AO96">
        <v>0</v>
      </c>
      <c r="AP96">
        <v>0</v>
      </c>
      <c r="AQ96">
        <v>0</v>
      </c>
      <c r="AR96">
        <v>2.2080000000000002</v>
      </c>
      <c r="AS96">
        <v>4.7081999999999997</v>
      </c>
      <c r="AT96">
        <v>14.999997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1969.5047419999999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382</v>
      </c>
      <c r="L97">
        <v>349.55500000000001</v>
      </c>
      <c r="M97">
        <v>92</v>
      </c>
      <c r="N97">
        <v>59.06</v>
      </c>
      <c r="O97">
        <v>123.66562500000001</v>
      </c>
      <c r="P97">
        <v>117</v>
      </c>
      <c r="Q97">
        <v>9.6379999999999999</v>
      </c>
      <c r="R97">
        <v>29.617699999999999</v>
      </c>
      <c r="S97">
        <v>18.590499999999999</v>
      </c>
      <c r="T97">
        <v>0</v>
      </c>
      <c r="U97">
        <v>418.77</v>
      </c>
      <c r="V97">
        <v>11.1046</v>
      </c>
      <c r="W97">
        <v>46.399079999999998</v>
      </c>
      <c r="X97">
        <v>147.26089999999999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21.787199999999999</v>
      </c>
      <c r="AH97">
        <v>0</v>
      </c>
      <c r="AI97">
        <v>0</v>
      </c>
      <c r="AJ97">
        <v>0</v>
      </c>
      <c r="AK97">
        <v>54.567</v>
      </c>
      <c r="AL97">
        <v>55.776000000000003</v>
      </c>
      <c r="AM97">
        <v>0</v>
      </c>
      <c r="AN97">
        <v>0.72694000000000003</v>
      </c>
      <c r="AO97">
        <v>0</v>
      </c>
      <c r="AP97">
        <v>0</v>
      </c>
      <c r="AQ97">
        <v>0</v>
      </c>
      <c r="AR97">
        <v>2.2080000000000002</v>
      </c>
      <c r="AS97">
        <v>4.7081999999999997</v>
      </c>
      <c r="AT97">
        <v>14.999997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1968.3087419999997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352</v>
      </c>
      <c r="L98">
        <v>343.12</v>
      </c>
      <c r="M98">
        <v>92</v>
      </c>
      <c r="N98">
        <v>59.06</v>
      </c>
      <c r="O98">
        <v>123.66562500000001</v>
      </c>
      <c r="P98">
        <v>117</v>
      </c>
      <c r="Q98">
        <v>7</v>
      </c>
      <c r="R98">
        <v>20</v>
      </c>
      <c r="S98">
        <v>12</v>
      </c>
      <c r="T98">
        <v>0</v>
      </c>
      <c r="U98">
        <v>418.77</v>
      </c>
      <c r="V98">
        <v>11.1046</v>
      </c>
      <c r="W98">
        <v>46.399079999999998</v>
      </c>
      <c r="X98">
        <v>147.26089999999999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21.787199999999999</v>
      </c>
      <c r="AH98">
        <v>0</v>
      </c>
      <c r="AI98">
        <v>0</v>
      </c>
      <c r="AJ98">
        <v>0</v>
      </c>
      <c r="AK98">
        <v>54.567</v>
      </c>
      <c r="AL98">
        <v>55.776000000000003</v>
      </c>
      <c r="AM98">
        <v>0</v>
      </c>
      <c r="AN98">
        <v>0.72694000000000003</v>
      </c>
      <c r="AO98">
        <v>0</v>
      </c>
      <c r="AP98">
        <v>0</v>
      </c>
      <c r="AQ98">
        <v>0</v>
      </c>
      <c r="AR98">
        <v>2.2080000000000002</v>
      </c>
      <c r="AS98">
        <v>4.7081999999999997</v>
      </c>
      <c r="AT98">
        <v>14.999997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1913.0275419999998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13.187068559749989</v>
      </c>
      <c r="L99">
        <f t="shared" si="2"/>
        <v>11.715439997749996</v>
      </c>
      <c r="M99">
        <f t="shared" si="2"/>
        <v>2.2080000000000002</v>
      </c>
      <c r="N99">
        <f t="shared" si="2"/>
        <v>1.4174400000000018</v>
      </c>
      <c r="O99">
        <f t="shared" si="2"/>
        <v>2.9679749999999947</v>
      </c>
      <c r="P99">
        <f t="shared" si="2"/>
        <v>2.8079999999999998</v>
      </c>
      <c r="Q99">
        <f t="shared" si="2"/>
        <v>0.2229936020000001</v>
      </c>
      <c r="R99">
        <f t="shared" si="2"/>
        <v>0.83097997550000047</v>
      </c>
      <c r="S99">
        <f t="shared" si="2"/>
        <v>0.49871652675000011</v>
      </c>
      <c r="T99">
        <f t="shared" si="2"/>
        <v>0</v>
      </c>
      <c r="U99">
        <f t="shared" si="2"/>
        <v>10.050479999999991</v>
      </c>
      <c r="V99">
        <f t="shared" si="2"/>
        <v>0.35742158675000008</v>
      </c>
      <c r="W99">
        <f t="shared" si="2"/>
        <v>0.94878153500000084</v>
      </c>
      <c r="X99">
        <f t="shared" si="2"/>
        <v>3.0050115732499982</v>
      </c>
      <c r="Y99">
        <f t="shared" si="2"/>
        <v>0</v>
      </c>
      <c r="Z99">
        <f t="shared" si="2"/>
        <v>4.6195600000000003E-2</v>
      </c>
      <c r="AA99">
        <f t="shared" si="2"/>
        <v>8.4359359999999994E-2</v>
      </c>
      <c r="AB99">
        <f t="shared" si="2"/>
        <v>0.12110971500000002</v>
      </c>
      <c r="AC99">
        <f t="shared" si="2"/>
        <v>0</v>
      </c>
      <c r="AD99">
        <f t="shared" si="2"/>
        <v>9.1143055499999973E-2</v>
      </c>
      <c r="AE99">
        <f t="shared" si="2"/>
        <v>0.31309818799999989</v>
      </c>
      <c r="AF99">
        <f t="shared" si="2"/>
        <v>0.27509400000000028</v>
      </c>
      <c r="AG99">
        <f t="shared" si="2"/>
        <v>0.52289279999999971</v>
      </c>
      <c r="AH99">
        <f t="shared" si="2"/>
        <v>0.50664500000000012</v>
      </c>
      <c r="AI99">
        <f t="shared" si="2"/>
        <v>0</v>
      </c>
      <c r="AJ99">
        <f t="shared" si="2"/>
        <v>0</v>
      </c>
      <c r="AK99">
        <f t="shared" si="2"/>
        <v>1.3096079999999999</v>
      </c>
      <c r="AL99">
        <f t="shared" si="2"/>
        <v>0.17918040000000021</v>
      </c>
      <c r="AM99">
        <f t="shared" si="2"/>
        <v>4.9301005000000009E-2</v>
      </c>
      <c r="AN99">
        <f t="shared" si="2"/>
        <v>1.7207435000000007E-2</v>
      </c>
      <c r="AO99">
        <f t="shared" si="2"/>
        <v>0</v>
      </c>
      <c r="AP99">
        <f t="shared" si="2"/>
        <v>2.6868974999999993E-2</v>
      </c>
      <c r="AQ99">
        <f t="shared" si="2"/>
        <v>0.49747950000000002</v>
      </c>
      <c r="AR99">
        <f t="shared" si="2"/>
        <v>0.14111880000000016</v>
      </c>
      <c r="AS99">
        <f t="shared" si="2"/>
        <v>0.13223315999999982</v>
      </c>
      <c r="AT99">
        <f t="shared" si="2"/>
        <v>0.35787438724999937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54.889717737499993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K3" sqref="AK3:AK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4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337.74400000000003</v>
      </c>
      <c r="L3">
        <v>341.58199999999999</v>
      </c>
      <c r="M3">
        <v>88.274000000000001</v>
      </c>
      <c r="N3">
        <v>56.66807</v>
      </c>
      <c r="O3">
        <v>118.657167</v>
      </c>
      <c r="P3">
        <v>112.2615</v>
      </c>
      <c r="Q3">
        <v>6.7164999999999999</v>
      </c>
      <c r="R3">
        <v>30.174949999999999</v>
      </c>
      <c r="S3">
        <v>11.513999999999999</v>
      </c>
      <c r="T3">
        <v>0</v>
      </c>
      <c r="U3">
        <v>401.80981500000001</v>
      </c>
      <c r="V3">
        <v>5.3648160000000003</v>
      </c>
      <c r="W3">
        <v>38.969517000000003</v>
      </c>
      <c r="X3">
        <v>122.615273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8.5146029999999993</v>
      </c>
      <c r="AG3">
        <v>20.904817999999999</v>
      </c>
      <c r="AH3">
        <v>0</v>
      </c>
      <c r="AI3">
        <v>0</v>
      </c>
      <c r="AJ3">
        <v>0</v>
      </c>
      <c r="AK3">
        <v>52.357036000000001</v>
      </c>
      <c r="AL3">
        <v>1.3379270000000001</v>
      </c>
      <c r="AM3">
        <v>0</v>
      </c>
      <c r="AN3">
        <v>0.69749899999999998</v>
      </c>
      <c r="AO3">
        <v>0</v>
      </c>
      <c r="AP3">
        <v>0</v>
      </c>
      <c r="AQ3">
        <v>0</v>
      </c>
      <c r="AR3">
        <v>2.118576</v>
      </c>
      <c r="AS3">
        <v>4.5175179999999999</v>
      </c>
      <c r="AT3">
        <v>14.392497000000001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1777.1920820000005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337.74400000000003</v>
      </c>
      <c r="L4">
        <v>341.58199999999999</v>
      </c>
      <c r="M4">
        <v>88.274000000000001</v>
      </c>
      <c r="N4">
        <v>56.66807</v>
      </c>
      <c r="O4">
        <v>118.657167</v>
      </c>
      <c r="P4">
        <v>112.2615</v>
      </c>
      <c r="Q4">
        <v>6.7164999999999999</v>
      </c>
      <c r="R4">
        <v>21.080224000000001</v>
      </c>
      <c r="S4">
        <v>11.513999999999999</v>
      </c>
      <c r="T4">
        <v>0</v>
      </c>
      <c r="U4">
        <v>401.80981500000001</v>
      </c>
      <c r="V4">
        <v>4.7975000000000003</v>
      </c>
      <c r="W4">
        <v>15.352</v>
      </c>
      <c r="X4">
        <v>70.043499999999995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8.5146029999999993</v>
      </c>
      <c r="AG4">
        <v>20.904817999999999</v>
      </c>
      <c r="AH4">
        <v>0</v>
      </c>
      <c r="AI4">
        <v>0</v>
      </c>
      <c r="AJ4">
        <v>0</v>
      </c>
      <c r="AK4">
        <v>52.357036000000001</v>
      </c>
      <c r="AL4">
        <v>1.3379270000000001</v>
      </c>
      <c r="AM4">
        <v>0</v>
      </c>
      <c r="AN4">
        <v>0.69749899999999998</v>
      </c>
      <c r="AO4">
        <v>0</v>
      </c>
      <c r="AP4">
        <v>0</v>
      </c>
      <c r="AQ4">
        <v>0</v>
      </c>
      <c r="AR4">
        <v>2.118576</v>
      </c>
      <c r="AS4">
        <v>4.5175179999999999</v>
      </c>
      <c r="AT4">
        <v>14.392497000000001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1691.3407500000005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337.74400000000003</v>
      </c>
      <c r="L5">
        <v>341.58199999999999</v>
      </c>
      <c r="M5">
        <v>88.274000000000001</v>
      </c>
      <c r="N5">
        <v>56.66807</v>
      </c>
      <c r="O5">
        <v>118.657167</v>
      </c>
      <c r="P5">
        <v>112.2615</v>
      </c>
      <c r="Q5">
        <v>6.7164999999999999</v>
      </c>
      <c r="R5">
        <v>19.190000000000001</v>
      </c>
      <c r="S5">
        <v>11.513999999999999</v>
      </c>
      <c r="T5">
        <v>0</v>
      </c>
      <c r="U5">
        <v>401.80981500000001</v>
      </c>
      <c r="V5">
        <v>4.7975000000000003</v>
      </c>
      <c r="W5">
        <v>15.352</v>
      </c>
      <c r="X5">
        <v>74.840999999999994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8.5146029999999993</v>
      </c>
      <c r="AG5">
        <v>20.904817999999999</v>
      </c>
      <c r="AH5">
        <v>0</v>
      </c>
      <c r="AI5">
        <v>0</v>
      </c>
      <c r="AJ5">
        <v>0</v>
      </c>
      <c r="AK5">
        <v>52.357036000000001</v>
      </c>
      <c r="AL5">
        <v>1.3379270000000001</v>
      </c>
      <c r="AM5">
        <v>0</v>
      </c>
      <c r="AN5">
        <v>0.69749899999999998</v>
      </c>
      <c r="AO5">
        <v>0</v>
      </c>
      <c r="AP5">
        <v>0</v>
      </c>
      <c r="AQ5">
        <v>0</v>
      </c>
      <c r="AR5">
        <v>2.118576</v>
      </c>
      <c r="AS5">
        <v>4.5175179999999999</v>
      </c>
      <c r="AT5">
        <v>14.392497000000001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1694.2480260000004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337.74400000000003</v>
      </c>
      <c r="L6">
        <v>341.58199999999999</v>
      </c>
      <c r="M6">
        <v>88.274000000000001</v>
      </c>
      <c r="N6">
        <v>56.66807</v>
      </c>
      <c r="O6">
        <v>118.657167</v>
      </c>
      <c r="P6">
        <v>112.2615</v>
      </c>
      <c r="Q6">
        <v>6.7164999999999999</v>
      </c>
      <c r="R6">
        <v>19.190000000000001</v>
      </c>
      <c r="S6">
        <v>11.513999999999999</v>
      </c>
      <c r="T6">
        <v>0</v>
      </c>
      <c r="U6">
        <v>401.80981500000001</v>
      </c>
      <c r="V6">
        <v>4.7975000000000003</v>
      </c>
      <c r="W6">
        <v>15.352</v>
      </c>
      <c r="X6">
        <v>47.216796000000002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8.5146029999999993</v>
      </c>
      <c r="AG6">
        <v>20.904817999999999</v>
      </c>
      <c r="AH6">
        <v>0</v>
      </c>
      <c r="AI6">
        <v>0</v>
      </c>
      <c r="AJ6">
        <v>0</v>
      </c>
      <c r="AK6">
        <v>52.357036000000001</v>
      </c>
      <c r="AL6">
        <v>1.3379270000000001</v>
      </c>
      <c r="AM6">
        <v>0</v>
      </c>
      <c r="AN6">
        <v>0.69749899999999998</v>
      </c>
      <c r="AO6">
        <v>0</v>
      </c>
      <c r="AP6">
        <v>0</v>
      </c>
      <c r="AQ6">
        <v>0</v>
      </c>
      <c r="AR6">
        <v>2.118576</v>
      </c>
      <c r="AS6">
        <v>4.5175179999999999</v>
      </c>
      <c r="AT6">
        <v>14.392497000000001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1666.6238220000005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337.74400000000003</v>
      </c>
      <c r="L7">
        <v>341.58199999999999</v>
      </c>
      <c r="M7">
        <v>88.274000000000001</v>
      </c>
      <c r="N7">
        <v>56.66807</v>
      </c>
      <c r="O7">
        <v>118.657167</v>
      </c>
      <c r="P7">
        <v>112.2615</v>
      </c>
      <c r="Q7">
        <v>6.7164999999999999</v>
      </c>
      <c r="R7">
        <v>19.190000000000001</v>
      </c>
      <c r="S7">
        <v>11.513999999999999</v>
      </c>
      <c r="T7">
        <v>0</v>
      </c>
      <c r="U7">
        <v>401.80981500000001</v>
      </c>
      <c r="V7">
        <v>4.7975000000000003</v>
      </c>
      <c r="W7">
        <v>15.352</v>
      </c>
      <c r="X7">
        <v>46.055999999999997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8.5146029999999993</v>
      </c>
      <c r="AG7">
        <v>20.904817999999999</v>
      </c>
      <c r="AH7">
        <v>0</v>
      </c>
      <c r="AI7">
        <v>0</v>
      </c>
      <c r="AJ7">
        <v>0</v>
      </c>
      <c r="AK7">
        <v>52.357036000000001</v>
      </c>
      <c r="AL7">
        <v>1.3379270000000001</v>
      </c>
      <c r="AM7">
        <v>0</v>
      </c>
      <c r="AN7">
        <v>0.69749899999999998</v>
      </c>
      <c r="AO7">
        <v>0</v>
      </c>
      <c r="AP7">
        <v>0</v>
      </c>
      <c r="AQ7">
        <v>0</v>
      </c>
      <c r="AR7">
        <v>2.118576</v>
      </c>
      <c r="AS7">
        <v>8.0024599999999992</v>
      </c>
      <c r="AT7">
        <v>14.116479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1668.6719500000004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337.74400000000003</v>
      </c>
      <c r="L8">
        <v>341.58199999999999</v>
      </c>
      <c r="M8">
        <v>88.274000000000001</v>
      </c>
      <c r="N8">
        <v>56.66807</v>
      </c>
      <c r="O8">
        <v>118.657167</v>
      </c>
      <c r="P8">
        <v>112.2615</v>
      </c>
      <c r="Q8">
        <v>6.7164999999999999</v>
      </c>
      <c r="R8">
        <v>19.190000000000001</v>
      </c>
      <c r="S8">
        <v>11.513999999999999</v>
      </c>
      <c r="T8">
        <v>0</v>
      </c>
      <c r="U8">
        <v>401.80981500000001</v>
      </c>
      <c r="V8">
        <v>4.7975000000000003</v>
      </c>
      <c r="W8">
        <v>15.352</v>
      </c>
      <c r="X8">
        <v>46.055999999999997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8.5146029999999993</v>
      </c>
      <c r="AG8">
        <v>20.904817999999999</v>
      </c>
      <c r="AH8">
        <v>0</v>
      </c>
      <c r="AI8">
        <v>0</v>
      </c>
      <c r="AJ8">
        <v>0</v>
      </c>
      <c r="AK8">
        <v>52.357036000000001</v>
      </c>
      <c r="AL8">
        <v>1.3379270000000001</v>
      </c>
      <c r="AM8">
        <v>0</v>
      </c>
      <c r="AN8">
        <v>0.69749899999999998</v>
      </c>
      <c r="AO8">
        <v>0</v>
      </c>
      <c r="AP8">
        <v>0</v>
      </c>
      <c r="AQ8">
        <v>0</v>
      </c>
      <c r="AR8">
        <v>2.118576</v>
      </c>
      <c r="AS8">
        <v>8.0024599999999992</v>
      </c>
      <c r="AT8">
        <v>13.720452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1668.2759230000004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337.74400000000003</v>
      </c>
      <c r="L9">
        <v>341.58199999999999</v>
      </c>
      <c r="M9">
        <v>88.274000000000001</v>
      </c>
      <c r="N9">
        <v>56.66807</v>
      </c>
      <c r="O9">
        <v>118.657167</v>
      </c>
      <c r="P9">
        <v>112.2615</v>
      </c>
      <c r="Q9">
        <v>6.7164999999999999</v>
      </c>
      <c r="R9">
        <v>19.190000000000001</v>
      </c>
      <c r="S9">
        <v>11.513999999999999</v>
      </c>
      <c r="T9">
        <v>0</v>
      </c>
      <c r="U9">
        <v>401.80981500000001</v>
      </c>
      <c r="V9">
        <v>4.7975000000000003</v>
      </c>
      <c r="W9">
        <v>15.352</v>
      </c>
      <c r="X9">
        <v>46.055999999999997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8.5146029999999993</v>
      </c>
      <c r="AG9">
        <v>20.904817999999999</v>
      </c>
      <c r="AH9">
        <v>0</v>
      </c>
      <c r="AI9">
        <v>0</v>
      </c>
      <c r="AJ9">
        <v>0</v>
      </c>
      <c r="AK9">
        <v>52.357036000000001</v>
      </c>
      <c r="AL9">
        <v>1.3379270000000001</v>
      </c>
      <c r="AM9">
        <v>0</v>
      </c>
      <c r="AN9">
        <v>0.69749899999999998</v>
      </c>
      <c r="AO9">
        <v>0</v>
      </c>
      <c r="AP9">
        <v>0.24582399999999999</v>
      </c>
      <c r="AQ9">
        <v>0</v>
      </c>
      <c r="AR9">
        <v>23.304335999999999</v>
      </c>
      <c r="AS9">
        <v>8.0024599999999992</v>
      </c>
      <c r="AT9">
        <v>14.392497000000001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1690.3795520000003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337.74400000000003</v>
      </c>
      <c r="L10">
        <v>341.58199999999999</v>
      </c>
      <c r="M10">
        <v>88.274000000000001</v>
      </c>
      <c r="N10">
        <v>56.66807</v>
      </c>
      <c r="O10">
        <v>118.657167</v>
      </c>
      <c r="P10">
        <v>112.2615</v>
      </c>
      <c r="Q10">
        <v>6.7164999999999999</v>
      </c>
      <c r="R10">
        <v>19.190000000000001</v>
      </c>
      <c r="S10">
        <v>11.513999999999999</v>
      </c>
      <c r="T10">
        <v>0</v>
      </c>
      <c r="U10">
        <v>401.80981500000001</v>
      </c>
      <c r="V10">
        <v>4.7975000000000003</v>
      </c>
      <c r="W10">
        <v>15.352</v>
      </c>
      <c r="X10">
        <v>46.055999999999997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8.5146029999999993</v>
      </c>
      <c r="AG10">
        <v>20.904817999999999</v>
      </c>
      <c r="AH10">
        <v>0</v>
      </c>
      <c r="AI10">
        <v>0</v>
      </c>
      <c r="AJ10">
        <v>0</v>
      </c>
      <c r="AK10">
        <v>52.357036000000001</v>
      </c>
      <c r="AL10">
        <v>1.3379270000000001</v>
      </c>
      <c r="AM10">
        <v>0</v>
      </c>
      <c r="AN10">
        <v>0.69749899999999998</v>
      </c>
      <c r="AO10">
        <v>0</v>
      </c>
      <c r="AP10">
        <v>0.24582399999999999</v>
      </c>
      <c r="AQ10">
        <v>0</v>
      </c>
      <c r="AR10">
        <v>23.304335999999999</v>
      </c>
      <c r="AS10">
        <v>8.0024599999999992</v>
      </c>
      <c r="AT10">
        <v>13.503831999999999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1689.4908870000004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337.74400000000003</v>
      </c>
      <c r="L11">
        <v>341.58199999999999</v>
      </c>
      <c r="M11">
        <v>88.274000000000001</v>
      </c>
      <c r="N11">
        <v>56.66807</v>
      </c>
      <c r="O11">
        <v>118.657167</v>
      </c>
      <c r="P11">
        <v>112.2615</v>
      </c>
      <c r="Q11">
        <v>6.7164999999999999</v>
      </c>
      <c r="R11">
        <v>19.190000000000001</v>
      </c>
      <c r="S11">
        <v>11.513999999999999</v>
      </c>
      <c r="T11">
        <v>0</v>
      </c>
      <c r="U11">
        <v>401.80981500000001</v>
      </c>
      <c r="V11">
        <v>4.7975000000000003</v>
      </c>
      <c r="W11">
        <v>15.352</v>
      </c>
      <c r="X11">
        <v>46.055999999999997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8.5146029999999993</v>
      </c>
      <c r="AG11">
        <v>20.904817999999999</v>
      </c>
      <c r="AH11">
        <v>0</v>
      </c>
      <c r="AI11">
        <v>0</v>
      </c>
      <c r="AJ11">
        <v>0</v>
      </c>
      <c r="AK11">
        <v>52.357036000000001</v>
      </c>
      <c r="AL11">
        <v>1.3379270000000001</v>
      </c>
      <c r="AM11">
        <v>0</v>
      </c>
      <c r="AN11">
        <v>0.69749899999999998</v>
      </c>
      <c r="AO11">
        <v>0</v>
      </c>
      <c r="AP11">
        <v>0.24582399999999999</v>
      </c>
      <c r="AQ11">
        <v>0</v>
      </c>
      <c r="AR11">
        <v>2.118576</v>
      </c>
      <c r="AS11">
        <v>8.0024599999999992</v>
      </c>
      <c r="AT11">
        <v>12.798508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1667.5998030000005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337.74400000000003</v>
      </c>
      <c r="L12">
        <v>341.58199999999999</v>
      </c>
      <c r="M12">
        <v>88.274000000000001</v>
      </c>
      <c r="N12">
        <v>56.66807</v>
      </c>
      <c r="O12">
        <v>118.657167</v>
      </c>
      <c r="P12">
        <v>112.2615</v>
      </c>
      <c r="Q12">
        <v>6.7164999999999999</v>
      </c>
      <c r="R12">
        <v>19.190000000000001</v>
      </c>
      <c r="S12">
        <v>11.513999999999999</v>
      </c>
      <c r="T12">
        <v>0</v>
      </c>
      <c r="U12">
        <v>401.80981500000001</v>
      </c>
      <c r="V12">
        <v>4.7975000000000003</v>
      </c>
      <c r="W12">
        <v>15.352</v>
      </c>
      <c r="X12">
        <v>46.055999999999997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8.5146029999999993</v>
      </c>
      <c r="AG12">
        <v>20.904817999999999</v>
      </c>
      <c r="AH12">
        <v>0</v>
      </c>
      <c r="AI12">
        <v>0</v>
      </c>
      <c r="AJ12">
        <v>0</v>
      </c>
      <c r="AK12">
        <v>52.357036000000001</v>
      </c>
      <c r="AL12">
        <v>1.3379270000000001</v>
      </c>
      <c r="AM12">
        <v>0</v>
      </c>
      <c r="AN12">
        <v>0.69749899999999998</v>
      </c>
      <c r="AO12">
        <v>0</v>
      </c>
      <c r="AP12">
        <v>0.24582399999999999</v>
      </c>
      <c r="AQ12">
        <v>0</v>
      </c>
      <c r="AR12">
        <v>2.118576</v>
      </c>
      <c r="AS12">
        <v>8.0024599999999992</v>
      </c>
      <c r="AT12">
        <v>12.911961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1667.7132560000005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337.74400000000003</v>
      </c>
      <c r="L13">
        <v>341.58199999999999</v>
      </c>
      <c r="M13">
        <v>88.274000000000001</v>
      </c>
      <c r="N13">
        <v>56.66807</v>
      </c>
      <c r="O13">
        <v>118.657167</v>
      </c>
      <c r="P13">
        <v>112.2615</v>
      </c>
      <c r="Q13">
        <v>6.7164999999999999</v>
      </c>
      <c r="R13">
        <v>19.190000000000001</v>
      </c>
      <c r="S13">
        <v>11.513999999999999</v>
      </c>
      <c r="T13">
        <v>0</v>
      </c>
      <c r="U13">
        <v>401.80981500000001</v>
      </c>
      <c r="V13">
        <v>4.7975000000000003</v>
      </c>
      <c r="W13">
        <v>15.352</v>
      </c>
      <c r="X13">
        <v>46.055999999999997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8.5146029999999993</v>
      </c>
      <c r="AG13">
        <v>20.904817999999999</v>
      </c>
      <c r="AH13">
        <v>0</v>
      </c>
      <c r="AI13">
        <v>0</v>
      </c>
      <c r="AJ13">
        <v>0</v>
      </c>
      <c r="AK13">
        <v>52.357036000000001</v>
      </c>
      <c r="AL13">
        <v>1.3379270000000001</v>
      </c>
      <c r="AM13">
        <v>0</v>
      </c>
      <c r="AN13">
        <v>0.69749899999999998</v>
      </c>
      <c r="AO13">
        <v>0</v>
      </c>
      <c r="AP13">
        <v>0.61456</v>
      </c>
      <c r="AQ13">
        <v>0</v>
      </c>
      <c r="AR13">
        <v>2.118576</v>
      </c>
      <c r="AS13">
        <v>4.5175179999999999</v>
      </c>
      <c r="AT13">
        <v>12.438786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1664.1238750000005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337.74400000000003</v>
      </c>
      <c r="L14">
        <v>341.58199999999999</v>
      </c>
      <c r="M14">
        <v>88.274000000000001</v>
      </c>
      <c r="N14">
        <v>56.66807</v>
      </c>
      <c r="O14">
        <v>118.657167</v>
      </c>
      <c r="P14">
        <v>112.2615</v>
      </c>
      <c r="Q14">
        <v>6.7164999999999999</v>
      </c>
      <c r="R14">
        <v>19.190000000000001</v>
      </c>
      <c r="S14">
        <v>11.513999999999999</v>
      </c>
      <c r="T14">
        <v>0</v>
      </c>
      <c r="U14">
        <v>401.80981500000001</v>
      </c>
      <c r="V14">
        <v>4.7975000000000003</v>
      </c>
      <c r="W14">
        <v>15.352</v>
      </c>
      <c r="X14">
        <v>46.055999999999997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8.5146029999999993</v>
      </c>
      <c r="AG14">
        <v>20.904817999999999</v>
      </c>
      <c r="AH14">
        <v>0</v>
      </c>
      <c r="AI14">
        <v>0</v>
      </c>
      <c r="AJ14">
        <v>0</v>
      </c>
      <c r="AK14">
        <v>52.357036000000001</v>
      </c>
      <c r="AL14">
        <v>1.3379270000000001</v>
      </c>
      <c r="AM14">
        <v>0</v>
      </c>
      <c r="AN14">
        <v>0.69749899999999998</v>
      </c>
      <c r="AO14">
        <v>0</v>
      </c>
      <c r="AP14">
        <v>0.61456</v>
      </c>
      <c r="AQ14">
        <v>0</v>
      </c>
      <c r="AR14">
        <v>2.118576</v>
      </c>
      <c r="AS14">
        <v>4.5175179999999999</v>
      </c>
      <c r="AT14">
        <v>13.099637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1664.7847260000005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337.74400000000003</v>
      </c>
      <c r="L15">
        <v>341.58199999999999</v>
      </c>
      <c r="M15">
        <v>88.274000000000001</v>
      </c>
      <c r="N15">
        <v>56.66807</v>
      </c>
      <c r="O15">
        <v>118.657167</v>
      </c>
      <c r="P15">
        <v>112.2615</v>
      </c>
      <c r="Q15">
        <v>6.7164999999999999</v>
      </c>
      <c r="R15">
        <v>19.190000000000001</v>
      </c>
      <c r="S15">
        <v>11.513999999999999</v>
      </c>
      <c r="T15">
        <v>0</v>
      </c>
      <c r="U15">
        <v>401.80981500000001</v>
      </c>
      <c r="V15">
        <v>4.7975000000000003</v>
      </c>
      <c r="W15">
        <v>15.352</v>
      </c>
      <c r="X15">
        <v>46.055999999999997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8.5146029999999993</v>
      </c>
      <c r="AG15">
        <v>20.904817999999999</v>
      </c>
      <c r="AH15">
        <v>0</v>
      </c>
      <c r="AI15">
        <v>0</v>
      </c>
      <c r="AJ15">
        <v>0</v>
      </c>
      <c r="AK15">
        <v>52.357036000000001</v>
      </c>
      <c r="AL15">
        <v>1.3379270000000001</v>
      </c>
      <c r="AM15">
        <v>0</v>
      </c>
      <c r="AN15">
        <v>0.69749899999999998</v>
      </c>
      <c r="AO15">
        <v>0</v>
      </c>
      <c r="AP15">
        <v>0.61456</v>
      </c>
      <c r="AQ15">
        <v>0</v>
      </c>
      <c r="AR15">
        <v>2.118576</v>
      </c>
      <c r="AS15">
        <v>4.5175179999999999</v>
      </c>
      <c r="AT15">
        <v>14.392497000000001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1666.0775860000006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337.74400000000003</v>
      </c>
      <c r="L16">
        <v>341.58199999999999</v>
      </c>
      <c r="M16">
        <v>88.274000000000001</v>
      </c>
      <c r="N16">
        <v>56.66807</v>
      </c>
      <c r="O16">
        <v>118.657167</v>
      </c>
      <c r="P16">
        <v>112.2615</v>
      </c>
      <c r="Q16">
        <v>6.7164999999999999</v>
      </c>
      <c r="R16">
        <v>19.190000000000001</v>
      </c>
      <c r="S16">
        <v>11.513999999999999</v>
      </c>
      <c r="T16">
        <v>0</v>
      </c>
      <c r="U16">
        <v>401.80981500000001</v>
      </c>
      <c r="V16">
        <v>4.7975000000000003</v>
      </c>
      <c r="W16">
        <v>15.352</v>
      </c>
      <c r="X16">
        <v>46.055999999999997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8.5146029999999993</v>
      </c>
      <c r="AG16">
        <v>20.904817999999999</v>
      </c>
      <c r="AH16">
        <v>0</v>
      </c>
      <c r="AI16">
        <v>0</v>
      </c>
      <c r="AJ16">
        <v>0</v>
      </c>
      <c r="AK16">
        <v>52.357036000000001</v>
      </c>
      <c r="AL16">
        <v>1.3379270000000001</v>
      </c>
      <c r="AM16">
        <v>0</v>
      </c>
      <c r="AN16">
        <v>0.69749899999999998</v>
      </c>
      <c r="AO16">
        <v>0</v>
      </c>
      <c r="AP16">
        <v>0.61456</v>
      </c>
      <c r="AQ16">
        <v>0</v>
      </c>
      <c r="AR16">
        <v>2.118576</v>
      </c>
      <c r="AS16">
        <v>4.5175179999999999</v>
      </c>
      <c r="AT16">
        <v>14.392497000000001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1666.0775860000006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337.74400000000003</v>
      </c>
      <c r="L17">
        <v>341.58199999999999</v>
      </c>
      <c r="M17">
        <v>88.274000000000001</v>
      </c>
      <c r="N17">
        <v>56.66807</v>
      </c>
      <c r="O17">
        <v>118.657167</v>
      </c>
      <c r="P17">
        <v>112.2615</v>
      </c>
      <c r="Q17">
        <v>6.7164999999999999</v>
      </c>
      <c r="R17">
        <v>19.190000000000001</v>
      </c>
      <c r="S17">
        <v>11.513999999999999</v>
      </c>
      <c r="T17">
        <v>0</v>
      </c>
      <c r="U17">
        <v>401.80981500000001</v>
      </c>
      <c r="V17">
        <v>4.7975000000000003</v>
      </c>
      <c r="W17">
        <v>15.352</v>
      </c>
      <c r="X17">
        <v>46.055999999999997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8.5146029999999993</v>
      </c>
      <c r="AG17">
        <v>20.904817999999999</v>
      </c>
      <c r="AH17">
        <v>0</v>
      </c>
      <c r="AI17">
        <v>0</v>
      </c>
      <c r="AJ17">
        <v>0</v>
      </c>
      <c r="AK17">
        <v>52.357036000000001</v>
      </c>
      <c r="AL17">
        <v>1.3379270000000001</v>
      </c>
      <c r="AM17">
        <v>0</v>
      </c>
      <c r="AN17">
        <v>0.69749899999999998</v>
      </c>
      <c r="AO17">
        <v>0</v>
      </c>
      <c r="AP17">
        <v>0</v>
      </c>
      <c r="AQ17">
        <v>0</v>
      </c>
      <c r="AR17">
        <v>2.118576</v>
      </c>
      <c r="AS17">
        <v>4.5175179999999999</v>
      </c>
      <c r="AT17">
        <v>14.392497000000001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1665.4630260000006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337.74400000000003</v>
      </c>
      <c r="L18">
        <v>341.58199999999999</v>
      </c>
      <c r="M18">
        <v>88.274000000000001</v>
      </c>
      <c r="N18">
        <v>56.66807</v>
      </c>
      <c r="O18">
        <v>118.657167</v>
      </c>
      <c r="P18">
        <v>112.2615</v>
      </c>
      <c r="Q18">
        <v>6.7164999999999999</v>
      </c>
      <c r="R18">
        <v>19.190000000000001</v>
      </c>
      <c r="S18">
        <v>11.513999999999999</v>
      </c>
      <c r="T18">
        <v>0</v>
      </c>
      <c r="U18">
        <v>401.80981500000001</v>
      </c>
      <c r="V18">
        <v>4.7975000000000003</v>
      </c>
      <c r="W18">
        <v>15.352</v>
      </c>
      <c r="X18">
        <v>46.055999999999997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8.5146029999999993</v>
      </c>
      <c r="AG18">
        <v>20.904817999999999</v>
      </c>
      <c r="AH18">
        <v>0</v>
      </c>
      <c r="AI18">
        <v>0</v>
      </c>
      <c r="AJ18">
        <v>0</v>
      </c>
      <c r="AK18">
        <v>52.357036000000001</v>
      </c>
      <c r="AL18">
        <v>1.3379270000000001</v>
      </c>
      <c r="AM18">
        <v>0</v>
      </c>
      <c r="AN18">
        <v>0.69749899999999998</v>
      </c>
      <c r="AO18">
        <v>0</v>
      </c>
      <c r="AP18">
        <v>0</v>
      </c>
      <c r="AQ18">
        <v>0</v>
      </c>
      <c r="AR18">
        <v>2.118576</v>
      </c>
      <c r="AS18">
        <v>4.5175179999999999</v>
      </c>
      <c r="AT18">
        <v>14.392497000000001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1665.4630260000006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337.74400000000003</v>
      </c>
      <c r="L19">
        <v>341.58199999999999</v>
      </c>
      <c r="M19">
        <v>88.274000000000001</v>
      </c>
      <c r="N19">
        <v>56.66807</v>
      </c>
      <c r="O19">
        <v>118.657167</v>
      </c>
      <c r="P19">
        <v>112.2615</v>
      </c>
      <c r="Q19">
        <v>6.7164999999999999</v>
      </c>
      <c r="R19">
        <v>19.190000000000001</v>
      </c>
      <c r="S19">
        <v>11.513999999999999</v>
      </c>
      <c r="T19">
        <v>0</v>
      </c>
      <c r="U19">
        <v>401.80981500000001</v>
      </c>
      <c r="V19">
        <v>4.7975000000000003</v>
      </c>
      <c r="W19">
        <v>15.352</v>
      </c>
      <c r="X19">
        <v>46.055999999999997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8.5146029999999993</v>
      </c>
      <c r="AG19">
        <v>20.904817999999999</v>
      </c>
      <c r="AH19">
        <v>0</v>
      </c>
      <c r="AI19">
        <v>0</v>
      </c>
      <c r="AJ19">
        <v>0</v>
      </c>
      <c r="AK19">
        <v>52.357036000000001</v>
      </c>
      <c r="AL19">
        <v>1.3379270000000001</v>
      </c>
      <c r="AM19">
        <v>0</v>
      </c>
      <c r="AN19">
        <v>0.69749899999999998</v>
      </c>
      <c r="AO19">
        <v>0</v>
      </c>
      <c r="AP19">
        <v>0</v>
      </c>
      <c r="AQ19">
        <v>0</v>
      </c>
      <c r="AR19">
        <v>2.118576</v>
      </c>
      <c r="AS19">
        <v>4.5175179999999999</v>
      </c>
      <c r="AT19">
        <v>14.392497000000001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1665.4630260000006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337.74400000000003</v>
      </c>
      <c r="L20">
        <v>341.58199999999999</v>
      </c>
      <c r="M20">
        <v>88.274000000000001</v>
      </c>
      <c r="N20">
        <v>56.66807</v>
      </c>
      <c r="O20">
        <v>118.657167</v>
      </c>
      <c r="P20">
        <v>112.2615</v>
      </c>
      <c r="Q20">
        <v>6.7164999999999999</v>
      </c>
      <c r="R20">
        <v>19.190000000000001</v>
      </c>
      <c r="S20">
        <v>11.513999999999999</v>
      </c>
      <c r="T20">
        <v>0</v>
      </c>
      <c r="U20">
        <v>401.80981500000001</v>
      </c>
      <c r="V20">
        <v>4.7975000000000003</v>
      </c>
      <c r="W20">
        <v>15.352</v>
      </c>
      <c r="X20">
        <v>46.055999999999997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8.5146029999999993</v>
      </c>
      <c r="AG20">
        <v>20.904817999999999</v>
      </c>
      <c r="AH20">
        <v>0</v>
      </c>
      <c r="AI20">
        <v>0</v>
      </c>
      <c r="AJ20">
        <v>0</v>
      </c>
      <c r="AK20">
        <v>52.357036000000001</v>
      </c>
      <c r="AL20">
        <v>1.3379270000000001</v>
      </c>
      <c r="AM20">
        <v>0</v>
      </c>
      <c r="AN20">
        <v>0.69749899999999998</v>
      </c>
      <c r="AO20">
        <v>0</v>
      </c>
      <c r="AP20">
        <v>0</v>
      </c>
      <c r="AQ20">
        <v>0</v>
      </c>
      <c r="AR20">
        <v>2.118576</v>
      </c>
      <c r="AS20">
        <v>4.5175179999999999</v>
      </c>
      <c r="AT20">
        <v>14.392497000000001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1665.4630260000006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337.74400000000003</v>
      </c>
      <c r="L21">
        <v>341.58199999999999</v>
      </c>
      <c r="M21">
        <v>88.274000000000001</v>
      </c>
      <c r="N21">
        <v>56.66807</v>
      </c>
      <c r="O21">
        <v>118.657167</v>
      </c>
      <c r="P21">
        <v>112.2615</v>
      </c>
      <c r="Q21">
        <v>6.7164999999999999</v>
      </c>
      <c r="R21">
        <v>19.190000000000001</v>
      </c>
      <c r="S21">
        <v>11.513999999999999</v>
      </c>
      <c r="T21">
        <v>0</v>
      </c>
      <c r="U21">
        <v>401.80981500000001</v>
      </c>
      <c r="V21">
        <v>4.7975000000000003</v>
      </c>
      <c r="W21">
        <v>15.352</v>
      </c>
      <c r="X21">
        <v>46.055999999999997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8.5146029999999993</v>
      </c>
      <c r="AG21">
        <v>20.904817999999999</v>
      </c>
      <c r="AH21">
        <v>0</v>
      </c>
      <c r="AI21">
        <v>0</v>
      </c>
      <c r="AJ21">
        <v>0</v>
      </c>
      <c r="AK21">
        <v>52.357036000000001</v>
      </c>
      <c r="AL21">
        <v>1.3379270000000001</v>
      </c>
      <c r="AM21">
        <v>0</v>
      </c>
      <c r="AN21">
        <v>0.69749899999999998</v>
      </c>
      <c r="AO21">
        <v>0</v>
      </c>
      <c r="AP21">
        <v>0.98329599999999995</v>
      </c>
      <c r="AQ21">
        <v>14.50764</v>
      </c>
      <c r="AR21">
        <v>2.118576</v>
      </c>
      <c r="AS21">
        <v>4.5175179999999999</v>
      </c>
      <c r="AT21">
        <v>14.392497000000001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1680.9539620000007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337.74400000000003</v>
      </c>
      <c r="L22">
        <v>341.58199999999999</v>
      </c>
      <c r="M22">
        <v>88.274000000000001</v>
      </c>
      <c r="N22">
        <v>56.66807</v>
      </c>
      <c r="O22">
        <v>118.657167</v>
      </c>
      <c r="P22">
        <v>112.2615</v>
      </c>
      <c r="Q22">
        <v>6.7164999999999999</v>
      </c>
      <c r="R22">
        <v>19.190000000000001</v>
      </c>
      <c r="S22">
        <v>11.513999999999999</v>
      </c>
      <c r="T22">
        <v>0</v>
      </c>
      <c r="U22">
        <v>401.80981500000001</v>
      </c>
      <c r="V22">
        <v>4.7975000000000003</v>
      </c>
      <c r="W22">
        <v>15.352</v>
      </c>
      <c r="X22">
        <v>46.055999999999997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8.5146029999999993</v>
      </c>
      <c r="AG22">
        <v>20.904817999999999</v>
      </c>
      <c r="AH22">
        <v>0</v>
      </c>
      <c r="AI22">
        <v>0</v>
      </c>
      <c r="AJ22">
        <v>0</v>
      </c>
      <c r="AK22">
        <v>52.357036000000001</v>
      </c>
      <c r="AL22">
        <v>1.3379270000000001</v>
      </c>
      <c r="AM22">
        <v>0</v>
      </c>
      <c r="AN22">
        <v>0.69749899999999998</v>
      </c>
      <c r="AO22">
        <v>0</v>
      </c>
      <c r="AP22">
        <v>0.98329599999999995</v>
      </c>
      <c r="AQ22">
        <v>14.50764</v>
      </c>
      <c r="AR22">
        <v>24.363624000000002</v>
      </c>
      <c r="AS22">
        <v>4.5175179999999999</v>
      </c>
      <c r="AT22">
        <v>14.392497000000001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1703.1990100000007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337.74400000000003</v>
      </c>
      <c r="L23">
        <v>341.58199999999999</v>
      </c>
      <c r="M23">
        <v>88.274000000000001</v>
      </c>
      <c r="N23">
        <v>56.66807</v>
      </c>
      <c r="O23">
        <v>118.657167</v>
      </c>
      <c r="P23">
        <v>112.2615</v>
      </c>
      <c r="Q23">
        <v>6.7164999999999999</v>
      </c>
      <c r="R23">
        <v>19.190000000000001</v>
      </c>
      <c r="S23">
        <v>11.513999999999999</v>
      </c>
      <c r="T23">
        <v>0</v>
      </c>
      <c r="U23">
        <v>401.80981500000001</v>
      </c>
      <c r="V23">
        <v>4.7975000000000003</v>
      </c>
      <c r="W23">
        <v>15.352</v>
      </c>
      <c r="X23">
        <v>46.055999999999997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8.5146029999999993</v>
      </c>
      <c r="AG23">
        <v>20.904817999999999</v>
      </c>
      <c r="AH23">
        <v>0</v>
      </c>
      <c r="AI23">
        <v>0</v>
      </c>
      <c r="AJ23">
        <v>0</v>
      </c>
      <c r="AK23">
        <v>52.357036000000001</v>
      </c>
      <c r="AL23">
        <v>1.3379270000000001</v>
      </c>
      <c r="AM23">
        <v>0</v>
      </c>
      <c r="AN23">
        <v>0.69749899999999998</v>
      </c>
      <c r="AO23">
        <v>0</v>
      </c>
      <c r="AP23">
        <v>0.98329599999999995</v>
      </c>
      <c r="AQ23">
        <v>14.93078</v>
      </c>
      <c r="AR23">
        <v>24.363624000000002</v>
      </c>
      <c r="AS23">
        <v>4.5175179999999999</v>
      </c>
      <c r="AT23">
        <v>14.392497000000001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1703.6221500000006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337.74400000000003</v>
      </c>
      <c r="L24">
        <v>341.58199999999999</v>
      </c>
      <c r="M24">
        <v>88.274000000000001</v>
      </c>
      <c r="N24">
        <v>56.66807</v>
      </c>
      <c r="O24">
        <v>118.657167</v>
      </c>
      <c r="P24">
        <v>112.2615</v>
      </c>
      <c r="Q24">
        <v>6.7164999999999999</v>
      </c>
      <c r="R24">
        <v>19.190000000000001</v>
      </c>
      <c r="S24">
        <v>11.513999999999999</v>
      </c>
      <c r="T24">
        <v>0</v>
      </c>
      <c r="U24">
        <v>401.80981500000001</v>
      </c>
      <c r="V24">
        <v>4.7975000000000003</v>
      </c>
      <c r="W24">
        <v>15.352</v>
      </c>
      <c r="X24">
        <v>46.055999999999997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15.811458</v>
      </c>
      <c r="AF24">
        <v>8.5146029999999993</v>
      </c>
      <c r="AG24">
        <v>20.904817999999999</v>
      </c>
      <c r="AH24">
        <v>0</v>
      </c>
      <c r="AI24">
        <v>0</v>
      </c>
      <c r="AJ24">
        <v>0</v>
      </c>
      <c r="AK24">
        <v>52.357036000000001</v>
      </c>
      <c r="AL24">
        <v>1.3379270000000001</v>
      </c>
      <c r="AM24">
        <v>0</v>
      </c>
      <c r="AN24">
        <v>0.69749899999999998</v>
      </c>
      <c r="AO24">
        <v>0</v>
      </c>
      <c r="AP24">
        <v>0.98329599999999995</v>
      </c>
      <c r="AQ24">
        <v>29.861559</v>
      </c>
      <c r="AR24">
        <v>3.177864</v>
      </c>
      <c r="AS24">
        <v>4.5175179999999999</v>
      </c>
      <c r="AT24">
        <v>14.392497000000001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1713.1786270000005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337.74400000000003</v>
      </c>
      <c r="L25">
        <v>341.58199999999999</v>
      </c>
      <c r="M25">
        <v>88.274000000000001</v>
      </c>
      <c r="N25">
        <v>56.66807</v>
      </c>
      <c r="O25">
        <v>118.657167</v>
      </c>
      <c r="P25">
        <v>112.2615</v>
      </c>
      <c r="Q25">
        <v>6.7164999999999999</v>
      </c>
      <c r="R25">
        <v>19.190000000000001</v>
      </c>
      <c r="S25">
        <v>11.513999999999999</v>
      </c>
      <c r="T25">
        <v>0</v>
      </c>
      <c r="U25">
        <v>401.80981500000001</v>
      </c>
      <c r="V25">
        <v>4.7975000000000003</v>
      </c>
      <c r="W25">
        <v>30.108055</v>
      </c>
      <c r="X25">
        <v>74.840999999999994</v>
      </c>
      <c r="Y25">
        <v>0</v>
      </c>
      <c r="Z25">
        <v>0</v>
      </c>
      <c r="AA25">
        <v>0</v>
      </c>
      <c r="AB25">
        <v>3.1975340000000001</v>
      </c>
      <c r="AC25">
        <v>0</v>
      </c>
      <c r="AD25">
        <v>0</v>
      </c>
      <c r="AE25">
        <v>31.622917000000001</v>
      </c>
      <c r="AF25">
        <v>8.5146029999999993</v>
      </c>
      <c r="AG25">
        <v>20.904817999999999</v>
      </c>
      <c r="AH25">
        <v>0</v>
      </c>
      <c r="AI25">
        <v>0</v>
      </c>
      <c r="AJ25">
        <v>0</v>
      </c>
      <c r="AK25">
        <v>52.357036000000001</v>
      </c>
      <c r="AL25">
        <v>1.3379270000000001</v>
      </c>
      <c r="AM25">
        <v>0</v>
      </c>
      <c r="AN25">
        <v>0.69749899999999998</v>
      </c>
      <c r="AO25">
        <v>0</v>
      </c>
      <c r="AP25">
        <v>0.98329599999999995</v>
      </c>
      <c r="AQ25">
        <v>44.792338000000001</v>
      </c>
      <c r="AR25">
        <v>2.118576</v>
      </c>
      <c r="AS25">
        <v>4.5175179999999999</v>
      </c>
      <c r="AT25">
        <v>14.392497000000001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1789.6001660000002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337.74400000000003</v>
      </c>
      <c r="L26">
        <v>341.58199999999999</v>
      </c>
      <c r="M26">
        <v>88.274000000000001</v>
      </c>
      <c r="N26">
        <v>56.66807</v>
      </c>
      <c r="O26">
        <v>118.657167</v>
      </c>
      <c r="P26">
        <v>112.2615</v>
      </c>
      <c r="Q26">
        <v>6.7164999999999999</v>
      </c>
      <c r="R26">
        <v>25.717085999999998</v>
      </c>
      <c r="S26">
        <v>11.513999999999999</v>
      </c>
      <c r="T26">
        <v>0</v>
      </c>
      <c r="U26">
        <v>401.80981500000001</v>
      </c>
      <c r="V26">
        <v>4.7975000000000003</v>
      </c>
      <c r="W26">
        <v>44.519917</v>
      </c>
      <c r="X26">
        <v>141.29683399999999</v>
      </c>
      <c r="Y26">
        <v>0</v>
      </c>
      <c r="Z26">
        <v>0</v>
      </c>
      <c r="AA26">
        <v>0</v>
      </c>
      <c r="AB26">
        <v>3.1975340000000001</v>
      </c>
      <c r="AC26">
        <v>0</v>
      </c>
      <c r="AD26">
        <v>0</v>
      </c>
      <c r="AE26">
        <v>31.622917000000001</v>
      </c>
      <c r="AF26">
        <v>8.5146029999999993</v>
      </c>
      <c r="AG26">
        <v>20.904817999999999</v>
      </c>
      <c r="AH26">
        <v>18.172930000000001</v>
      </c>
      <c r="AI26">
        <v>0</v>
      </c>
      <c r="AJ26">
        <v>0</v>
      </c>
      <c r="AK26">
        <v>52.357036000000001</v>
      </c>
      <c r="AL26">
        <v>1.3379270000000001</v>
      </c>
      <c r="AM26">
        <v>0</v>
      </c>
      <c r="AN26">
        <v>0.69749899999999998</v>
      </c>
      <c r="AO26">
        <v>0</v>
      </c>
      <c r="AP26">
        <v>0.98329599999999995</v>
      </c>
      <c r="AQ26">
        <v>44.792338000000001</v>
      </c>
      <c r="AR26">
        <v>2.118576</v>
      </c>
      <c r="AS26">
        <v>4.5175179999999999</v>
      </c>
      <c r="AT26">
        <v>14.392497000000001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1895.1678780000004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366.529</v>
      </c>
      <c r="L27">
        <v>378.45078799999999</v>
      </c>
      <c r="M27">
        <v>88.274000000000001</v>
      </c>
      <c r="N27">
        <v>56.66807</v>
      </c>
      <c r="O27">
        <v>118.657167</v>
      </c>
      <c r="P27">
        <v>112.2615</v>
      </c>
      <c r="Q27">
        <v>9.2476610000000008</v>
      </c>
      <c r="R27">
        <v>28.418182999999999</v>
      </c>
      <c r="S27">
        <v>15.4818</v>
      </c>
      <c r="T27">
        <v>0</v>
      </c>
      <c r="U27">
        <v>401.80981500000001</v>
      </c>
      <c r="V27">
        <v>8.6791429999999998</v>
      </c>
      <c r="W27">
        <v>44.519917</v>
      </c>
      <c r="X27">
        <v>141.29683399999999</v>
      </c>
      <c r="Y27">
        <v>0</v>
      </c>
      <c r="Z27">
        <v>0</v>
      </c>
      <c r="AA27">
        <v>7.9590519999999998</v>
      </c>
      <c r="AB27">
        <v>3.1975340000000001</v>
      </c>
      <c r="AC27">
        <v>0</v>
      </c>
      <c r="AD27">
        <v>0</v>
      </c>
      <c r="AE27">
        <v>31.622917000000001</v>
      </c>
      <c r="AF27">
        <v>8.5146029999999993</v>
      </c>
      <c r="AG27">
        <v>20.904817999999999</v>
      </c>
      <c r="AH27">
        <v>35.437213999999997</v>
      </c>
      <c r="AI27">
        <v>0</v>
      </c>
      <c r="AJ27">
        <v>0</v>
      </c>
      <c r="AK27">
        <v>52.357036000000001</v>
      </c>
      <c r="AL27">
        <v>1.3379270000000001</v>
      </c>
      <c r="AM27">
        <v>0</v>
      </c>
      <c r="AN27">
        <v>0.69749899999999998</v>
      </c>
      <c r="AO27">
        <v>0</v>
      </c>
      <c r="AP27">
        <v>0.98329599999999995</v>
      </c>
      <c r="AQ27">
        <v>44.792338000000001</v>
      </c>
      <c r="AR27">
        <v>2.118576</v>
      </c>
      <c r="AS27">
        <v>4.5175179999999999</v>
      </c>
      <c r="AT27">
        <v>14.392497000000001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1999.1267030000006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433.69400000000002</v>
      </c>
      <c r="L28">
        <v>445.61578800000001</v>
      </c>
      <c r="M28">
        <v>88.274000000000001</v>
      </c>
      <c r="N28">
        <v>56.66807</v>
      </c>
      <c r="O28">
        <v>118.657167</v>
      </c>
      <c r="P28">
        <v>112.2615</v>
      </c>
      <c r="Q28">
        <v>9.2476610000000008</v>
      </c>
      <c r="R28">
        <v>28.418182999999999</v>
      </c>
      <c r="S28">
        <v>17.837585000000001</v>
      </c>
      <c r="T28">
        <v>0</v>
      </c>
      <c r="U28">
        <v>401.80981500000001</v>
      </c>
      <c r="V28">
        <v>10.654864</v>
      </c>
      <c r="W28">
        <v>44.519917</v>
      </c>
      <c r="X28">
        <v>141.29683399999999</v>
      </c>
      <c r="Y28">
        <v>0</v>
      </c>
      <c r="Z28">
        <v>0</v>
      </c>
      <c r="AA28">
        <v>13.480361</v>
      </c>
      <c r="AB28">
        <v>12.636653000000001</v>
      </c>
      <c r="AC28">
        <v>0</v>
      </c>
      <c r="AD28">
        <v>0</v>
      </c>
      <c r="AE28">
        <v>31.622917000000001</v>
      </c>
      <c r="AF28">
        <v>8.5146029999999993</v>
      </c>
      <c r="AG28">
        <v>20.904817999999999</v>
      </c>
      <c r="AH28">
        <v>54.518790000000003</v>
      </c>
      <c r="AI28">
        <v>0</v>
      </c>
      <c r="AJ28">
        <v>0</v>
      </c>
      <c r="AK28">
        <v>52.357036000000001</v>
      </c>
      <c r="AL28">
        <v>1.3379270000000001</v>
      </c>
      <c r="AM28">
        <v>5.0648929999999996</v>
      </c>
      <c r="AN28">
        <v>0.69749899999999998</v>
      </c>
      <c r="AO28">
        <v>0</v>
      </c>
      <c r="AP28">
        <v>0.98329599999999995</v>
      </c>
      <c r="AQ28">
        <v>44.792338000000001</v>
      </c>
      <c r="AR28">
        <v>2.118576</v>
      </c>
      <c r="AS28">
        <v>4.5175179999999999</v>
      </c>
      <c r="AT28">
        <v>14.392497000000001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2176.8951060000004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491.26400000000001</v>
      </c>
      <c r="L29">
        <v>522.37578800000006</v>
      </c>
      <c r="M29">
        <v>88.274000000000001</v>
      </c>
      <c r="N29">
        <v>56.66807</v>
      </c>
      <c r="O29">
        <v>118.657167</v>
      </c>
      <c r="P29">
        <v>112.2615</v>
      </c>
      <c r="Q29">
        <v>9.2476610000000008</v>
      </c>
      <c r="R29">
        <v>28.418182999999999</v>
      </c>
      <c r="S29">
        <v>17.837585000000001</v>
      </c>
      <c r="T29">
        <v>0</v>
      </c>
      <c r="U29">
        <v>401.80981500000001</v>
      </c>
      <c r="V29">
        <v>10.654864</v>
      </c>
      <c r="W29">
        <v>44.519917</v>
      </c>
      <c r="X29">
        <v>141.29683399999999</v>
      </c>
      <c r="Y29">
        <v>0</v>
      </c>
      <c r="Z29">
        <v>1.05545</v>
      </c>
      <c r="AA29">
        <v>26.530175</v>
      </c>
      <c r="AB29">
        <v>12.636653000000001</v>
      </c>
      <c r="AC29">
        <v>0</v>
      </c>
      <c r="AD29">
        <v>6.3374980000000001</v>
      </c>
      <c r="AE29">
        <v>31.622917000000001</v>
      </c>
      <c r="AF29">
        <v>17.029205999999999</v>
      </c>
      <c r="AG29">
        <v>20.904817999999999</v>
      </c>
      <c r="AH29">
        <v>77.234952000000007</v>
      </c>
      <c r="AI29">
        <v>0</v>
      </c>
      <c r="AJ29">
        <v>0</v>
      </c>
      <c r="AK29">
        <v>52.357036000000001</v>
      </c>
      <c r="AL29">
        <v>6.6896339999999999</v>
      </c>
      <c r="AM29">
        <v>10.109323</v>
      </c>
      <c r="AN29">
        <v>0.67914399999999997</v>
      </c>
      <c r="AO29">
        <v>0</v>
      </c>
      <c r="AP29">
        <v>1.4749429999999999</v>
      </c>
      <c r="AQ29">
        <v>44.792338000000001</v>
      </c>
      <c r="AR29">
        <v>2.118576</v>
      </c>
      <c r="AS29">
        <v>4.5175179999999999</v>
      </c>
      <c r="AT29">
        <v>14.392497000000001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2373.7680620000006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641.88045699999998</v>
      </c>
      <c r="L30">
        <v>597.69173999999998</v>
      </c>
      <c r="M30">
        <v>88.274000000000001</v>
      </c>
      <c r="N30">
        <v>56.66807</v>
      </c>
      <c r="O30">
        <v>118.657167</v>
      </c>
      <c r="P30">
        <v>112.2615</v>
      </c>
      <c r="Q30">
        <v>10.13232</v>
      </c>
      <c r="R30">
        <v>40.673301000000002</v>
      </c>
      <c r="S30">
        <v>25.321300999999998</v>
      </c>
      <c r="T30">
        <v>0</v>
      </c>
      <c r="U30">
        <v>401.80981500000001</v>
      </c>
      <c r="V30">
        <v>19.890435</v>
      </c>
      <c r="W30">
        <v>44.519917</v>
      </c>
      <c r="X30">
        <v>141.29683399999999</v>
      </c>
      <c r="Y30">
        <v>0</v>
      </c>
      <c r="Z30">
        <v>12.513415</v>
      </c>
      <c r="AA30">
        <v>26.530175</v>
      </c>
      <c r="AB30">
        <v>25.273306999999999</v>
      </c>
      <c r="AC30">
        <v>0</v>
      </c>
      <c r="AD30">
        <v>15.336743999999999</v>
      </c>
      <c r="AE30">
        <v>31.622917000000001</v>
      </c>
      <c r="AF30">
        <v>25.543809</v>
      </c>
      <c r="AG30">
        <v>20.904817999999999</v>
      </c>
      <c r="AH30">
        <v>104.494348</v>
      </c>
      <c r="AI30">
        <v>0</v>
      </c>
      <c r="AJ30">
        <v>0</v>
      </c>
      <c r="AK30">
        <v>52.357036000000001</v>
      </c>
      <c r="AL30">
        <v>53.517071999999999</v>
      </c>
      <c r="AM30">
        <v>14.069148</v>
      </c>
      <c r="AN30">
        <v>0.67914399999999997</v>
      </c>
      <c r="AO30">
        <v>0</v>
      </c>
      <c r="AP30">
        <v>1.4749429999999999</v>
      </c>
      <c r="AQ30">
        <v>44.792338000000001</v>
      </c>
      <c r="AR30">
        <v>2.118576</v>
      </c>
      <c r="AS30">
        <v>4.5175179999999999</v>
      </c>
      <c r="AT30">
        <v>14.392497000000001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2749.2146620000003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655.17454699999996</v>
      </c>
      <c r="L31">
        <v>626.62260000000003</v>
      </c>
      <c r="M31">
        <v>88.274000000000001</v>
      </c>
      <c r="N31">
        <v>56.66807</v>
      </c>
      <c r="O31">
        <v>118.657167</v>
      </c>
      <c r="P31">
        <v>112.2615</v>
      </c>
      <c r="Q31">
        <v>10.13232</v>
      </c>
      <c r="R31">
        <v>40.673301000000002</v>
      </c>
      <c r="S31">
        <v>25.321300999999998</v>
      </c>
      <c r="T31">
        <v>0</v>
      </c>
      <c r="U31">
        <v>401.80981500000001</v>
      </c>
      <c r="V31">
        <v>19.890435</v>
      </c>
      <c r="W31">
        <v>44.519917</v>
      </c>
      <c r="X31">
        <v>141.29683399999999</v>
      </c>
      <c r="Y31">
        <v>0</v>
      </c>
      <c r="Z31">
        <v>12.513415</v>
      </c>
      <c r="AA31">
        <v>26.530175</v>
      </c>
      <c r="AB31">
        <v>25.273306999999999</v>
      </c>
      <c r="AC31">
        <v>0</v>
      </c>
      <c r="AD31">
        <v>17.532053000000001</v>
      </c>
      <c r="AE31">
        <v>31.622917000000001</v>
      </c>
      <c r="AF31">
        <v>25.543809</v>
      </c>
      <c r="AG31">
        <v>20.904817999999999</v>
      </c>
      <c r="AH31">
        <v>104.494348</v>
      </c>
      <c r="AI31">
        <v>0</v>
      </c>
      <c r="AJ31">
        <v>0</v>
      </c>
      <c r="AK31">
        <v>52.357036000000001</v>
      </c>
      <c r="AL31">
        <v>53.517071999999999</v>
      </c>
      <c r="AM31">
        <v>14.069148</v>
      </c>
      <c r="AN31">
        <v>0.67914399999999997</v>
      </c>
      <c r="AO31">
        <v>0</v>
      </c>
      <c r="AP31">
        <v>1.8436790000000001</v>
      </c>
      <c r="AQ31">
        <v>44.792338000000001</v>
      </c>
      <c r="AR31">
        <v>3.177864</v>
      </c>
      <c r="AS31">
        <v>4.5175179999999999</v>
      </c>
      <c r="AT31">
        <v>14.392497000000001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2795.0629450000001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655.17454699999996</v>
      </c>
      <c r="L32">
        <v>626.69752100000005</v>
      </c>
      <c r="M32">
        <v>88.274000000000001</v>
      </c>
      <c r="N32">
        <v>56.66807</v>
      </c>
      <c r="O32">
        <v>118.657167</v>
      </c>
      <c r="P32">
        <v>112.2615</v>
      </c>
      <c r="Q32">
        <v>10.13232</v>
      </c>
      <c r="R32">
        <v>40.673301000000002</v>
      </c>
      <c r="S32">
        <v>25.321300999999998</v>
      </c>
      <c r="T32">
        <v>0</v>
      </c>
      <c r="U32">
        <v>401.80981500000001</v>
      </c>
      <c r="V32">
        <v>19.890435</v>
      </c>
      <c r="W32">
        <v>44.519917</v>
      </c>
      <c r="X32">
        <v>141.29683399999999</v>
      </c>
      <c r="Y32">
        <v>0</v>
      </c>
      <c r="Z32">
        <v>12.513415</v>
      </c>
      <c r="AA32">
        <v>26.530175</v>
      </c>
      <c r="AB32">
        <v>25.273306999999999</v>
      </c>
      <c r="AC32">
        <v>0</v>
      </c>
      <c r="AD32">
        <v>17.532053000000001</v>
      </c>
      <c r="AE32">
        <v>31.622917000000001</v>
      </c>
      <c r="AF32">
        <v>25.543809</v>
      </c>
      <c r="AG32">
        <v>20.904817999999999</v>
      </c>
      <c r="AH32">
        <v>134.66141099999999</v>
      </c>
      <c r="AI32">
        <v>0</v>
      </c>
      <c r="AJ32">
        <v>0</v>
      </c>
      <c r="AK32">
        <v>52.357036000000001</v>
      </c>
      <c r="AL32">
        <v>53.517071999999999</v>
      </c>
      <c r="AM32">
        <v>14.452852999999999</v>
      </c>
      <c r="AN32">
        <v>0.67914399999999997</v>
      </c>
      <c r="AO32">
        <v>0</v>
      </c>
      <c r="AP32">
        <v>1.8436790000000001</v>
      </c>
      <c r="AQ32">
        <v>44.792338000000001</v>
      </c>
      <c r="AR32">
        <v>4.237152</v>
      </c>
      <c r="AS32">
        <v>4.5175179999999999</v>
      </c>
      <c r="AT32">
        <v>14.392497000000001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2826.747922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655.17454699999996</v>
      </c>
      <c r="L33">
        <v>626.69752100000005</v>
      </c>
      <c r="M33">
        <v>88.274000000000001</v>
      </c>
      <c r="N33">
        <v>56.66807</v>
      </c>
      <c r="O33">
        <v>118.657167</v>
      </c>
      <c r="P33">
        <v>112.2615</v>
      </c>
      <c r="Q33">
        <v>10.13232</v>
      </c>
      <c r="R33">
        <v>40.673301000000002</v>
      </c>
      <c r="S33">
        <v>25.321300999999998</v>
      </c>
      <c r="T33">
        <v>0</v>
      </c>
      <c r="U33">
        <v>401.80981500000001</v>
      </c>
      <c r="V33">
        <v>19.890435</v>
      </c>
      <c r="W33">
        <v>44.519917</v>
      </c>
      <c r="X33">
        <v>141.29683399999999</v>
      </c>
      <c r="Y33">
        <v>0</v>
      </c>
      <c r="Z33">
        <v>12.513415</v>
      </c>
      <c r="AA33">
        <v>13.480361</v>
      </c>
      <c r="AB33">
        <v>25.273306999999999</v>
      </c>
      <c r="AC33">
        <v>0</v>
      </c>
      <c r="AD33">
        <v>26.298079999999999</v>
      </c>
      <c r="AE33">
        <v>31.622917000000001</v>
      </c>
      <c r="AF33">
        <v>25.543809</v>
      </c>
      <c r="AG33">
        <v>20.904817999999999</v>
      </c>
      <c r="AH33">
        <v>134.66141099999999</v>
      </c>
      <c r="AI33">
        <v>0</v>
      </c>
      <c r="AJ33">
        <v>0</v>
      </c>
      <c r="AK33">
        <v>52.357036000000001</v>
      </c>
      <c r="AL33">
        <v>40.137804000000003</v>
      </c>
      <c r="AM33">
        <v>15.163983999999999</v>
      </c>
      <c r="AN33">
        <v>0.67914399999999997</v>
      </c>
      <c r="AO33">
        <v>0</v>
      </c>
      <c r="AP33">
        <v>1.8436790000000001</v>
      </c>
      <c r="AQ33">
        <v>44.792338000000001</v>
      </c>
      <c r="AR33">
        <v>34.956504000000002</v>
      </c>
      <c r="AS33">
        <v>4.5175179999999999</v>
      </c>
      <c r="AT33">
        <v>14.392497000000001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2840.5153500000001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655.17454699999996</v>
      </c>
      <c r="L34">
        <v>626.69752100000005</v>
      </c>
      <c r="M34">
        <v>88.274000000000001</v>
      </c>
      <c r="N34">
        <v>56.66807</v>
      </c>
      <c r="O34">
        <v>118.657167</v>
      </c>
      <c r="P34">
        <v>112.2615</v>
      </c>
      <c r="Q34">
        <v>10.13232</v>
      </c>
      <c r="R34">
        <v>40.673301000000002</v>
      </c>
      <c r="S34">
        <v>25.321300999999998</v>
      </c>
      <c r="T34">
        <v>0</v>
      </c>
      <c r="U34">
        <v>401.80981500000001</v>
      </c>
      <c r="V34">
        <v>19.890435</v>
      </c>
      <c r="W34">
        <v>44.519917</v>
      </c>
      <c r="X34">
        <v>141.29683399999999</v>
      </c>
      <c r="Y34">
        <v>0</v>
      </c>
      <c r="Z34">
        <v>12.513415</v>
      </c>
      <c r="AA34">
        <v>13.480361</v>
      </c>
      <c r="AB34">
        <v>25.273306999999999</v>
      </c>
      <c r="AC34">
        <v>0</v>
      </c>
      <c r="AD34">
        <v>26.298079999999999</v>
      </c>
      <c r="AE34">
        <v>31.622917000000001</v>
      </c>
      <c r="AF34">
        <v>25.543809</v>
      </c>
      <c r="AG34">
        <v>20.904817999999999</v>
      </c>
      <c r="AH34">
        <v>134.66141099999999</v>
      </c>
      <c r="AI34">
        <v>0</v>
      </c>
      <c r="AJ34">
        <v>0</v>
      </c>
      <c r="AK34">
        <v>52.357036000000001</v>
      </c>
      <c r="AL34">
        <v>40.137804000000003</v>
      </c>
      <c r="AM34">
        <v>15.163983999999999</v>
      </c>
      <c r="AN34">
        <v>0.67914399999999997</v>
      </c>
      <c r="AO34">
        <v>0</v>
      </c>
      <c r="AP34">
        <v>1.8436790000000001</v>
      </c>
      <c r="AQ34">
        <v>44.792338000000001</v>
      </c>
      <c r="AR34">
        <v>34.956504000000002</v>
      </c>
      <c r="AS34">
        <v>4.5175179999999999</v>
      </c>
      <c r="AT34">
        <v>14.392497000000001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2840.5153500000001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655.17454699999996</v>
      </c>
      <c r="L35">
        <v>626.69752100000005</v>
      </c>
      <c r="M35">
        <v>88.274000000000001</v>
      </c>
      <c r="N35">
        <v>56.66807</v>
      </c>
      <c r="O35">
        <v>118.657167</v>
      </c>
      <c r="P35">
        <v>112.2615</v>
      </c>
      <c r="Q35">
        <v>10.13232</v>
      </c>
      <c r="R35">
        <v>40.673301000000002</v>
      </c>
      <c r="S35">
        <v>25.321300999999998</v>
      </c>
      <c r="T35">
        <v>0</v>
      </c>
      <c r="U35">
        <v>401.80981500000001</v>
      </c>
      <c r="V35">
        <v>19.890435</v>
      </c>
      <c r="W35">
        <v>44.519917</v>
      </c>
      <c r="X35">
        <v>141.29683399999999</v>
      </c>
      <c r="Y35">
        <v>0</v>
      </c>
      <c r="Z35">
        <v>12.513415</v>
      </c>
      <c r="AA35">
        <v>8.3380550000000007</v>
      </c>
      <c r="AB35">
        <v>25.273306999999999</v>
      </c>
      <c r="AC35">
        <v>0</v>
      </c>
      <c r="AD35">
        <v>26.298079999999999</v>
      </c>
      <c r="AE35">
        <v>31.622917000000001</v>
      </c>
      <c r="AF35">
        <v>25.543809</v>
      </c>
      <c r="AG35">
        <v>20.904817999999999</v>
      </c>
      <c r="AH35">
        <v>109.03758000000001</v>
      </c>
      <c r="AI35">
        <v>0</v>
      </c>
      <c r="AJ35">
        <v>0</v>
      </c>
      <c r="AK35">
        <v>52.357036000000001</v>
      </c>
      <c r="AL35">
        <v>40.137804000000003</v>
      </c>
      <c r="AM35">
        <v>15.163983999999999</v>
      </c>
      <c r="AN35">
        <v>0.67914399999999997</v>
      </c>
      <c r="AO35">
        <v>0</v>
      </c>
      <c r="AP35">
        <v>6.7601570000000004</v>
      </c>
      <c r="AQ35">
        <v>44.792338000000001</v>
      </c>
      <c r="AR35">
        <v>4.237152</v>
      </c>
      <c r="AS35">
        <v>4.5175179999999999</v>
      </c>
      <c r="AT35">
        <v>14.392497000000001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2783.9463390000005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655.17454699999996</v>
      </c>
      <c r="L36">
        <v>626.69752100000005</v>
      </c>
      <c r="M36">
        <v>88.274000000000001</v>
      </c>
      <c r="N36">
        <v>56.66807</v>
      </c>
      <c r="O36">
        <v>118.657167</v>
      </c>
      <c r="P36">
        <v>112.2615</v>
      </c>
      <c r="Q36">
        <v>10.13232</v>
      </c>
      <c r="R36">
        <v>40.673301000000002</v>
      </c>
      <c r="S36">
        <v>25.321300999999998</v>
      </c>
      <c r="T36">
        <v>0</v>
      </c>
      <c r="U36">
        <v>401.80981500000001</v>
      </c>
      <c r="V36">
        <v>19.890435</v>
      </c>
      <c r="W36">
        <v>44.519917</v>
      </c>
      <c r="X36">
        <v>141.29683399999999</v>
      </c>
      <c r="Y36">
        <v>0</v>
      </c>
      <c r="Z36">
        <v>0</v>
      </c>
      <c r="AA36">
        <v>0</v>
      </c>
      <c r="AB36">
        <v>25.273306999999999</v>
      </c>
      <c r="AC36">
        <v>0</v>
      </c>
      <c r="AD36">
        <v>15.209994</v>
      </c>
      <c r="AE36">
        <v>31.622917000000001</v>
      </c>
      <c r="AF36">
        <v>17.029205999999999</v>
      </c>
      <c r="AG36">
        <v>20.904817999999999</v>
      </c>
      <c r="AH36">
        <v>76.326306000000002</v>
      </c>
      <c r="AI36">
        <v>0</v>
      </c>
      <c r="AJ36">
        <v>0</v>
      </c>
      <c r="AK36">
        <v>52.357036000000001</v>
      </c>
      <c r="AL36">
        <v>6.6896339999999999</v>
      </c>
      <c r="AM36">
        <v>10.109323</v>
      </c>
      <c r="AN36">
        <v>0.67914399999999997</v>
      </c>
      <c r="AO36">
        <v>0</v>
      </c>
      <c r="AP36">
        <v>6.7601570000000004</v>
      </c>
      <c r="AQ36">
        <v>44.792338000000001</v>
      </c>
      <c r="AR36">
        <v>3.177864</v>
      </c>
      <c r="AS36">
        <v>4.5175179999999999</v>
      </c>
      <c r="AT36">
        <v>14.392497000000001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2671.2187870000007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655.17454699999996</v>
      </c>
      <c r="L37">
        <v>626.69752100000005</v>
      </c>
      <c r="M37">
        <v>88.274000000000001</v>
      </c>
      <c r="N37">
        <v>56.66807</v>
      </c>
      <c r="O37">
        <v>118.657167</v>
      </c>
      <c r="P37">
        <v>112.2615</v>
      </c>
      <c r="Q37">
        <v>9.8617410000000003</v>
      </c>
      <c r="R37">
        <v>40.673301000000002</v>
      </c>
      <c r="S37">
        <v>25.321300999999998</v>
      </c>
      <c r="T37">
        <v>0</v>
      </c>
      <c r="U37">
        <v>401.80981500000001</v>
      </c>
      <c r="V37">
        <v>19.890435</v>
      </c>
      <c r="W37">
        <v>44.519917</v>
      </c>
      <c r="X37">
        <v>141.29683399999999</v>
      </c>
      <c r="Y37">
        <v>0</v>
      </c>
      <c r="Z37">
        <v>0</v>
      </c>
      <c r="AA37">
        <v>0</v>
      </c>
      <c r="AB37">
        <v>12.636653000000001</v>
      </c>
      <c r="AC37">
        <v>0</v>
      </c>
      <c r="AD37">
        <v>6.3374980000000001</v>
      </c>
      <c r="AE37">
        <v>31.622917000000001</v>
      </c>
      <c r="AF37">
        <v>8.5146029999999993</v>
      </c>
      <c r="AG37">
        <v>20.904817999999999</v>
      </c>
      <c r="AH37">
        <v>59.062021999999999</v>
      </c>
      <c r="AI37">
        <v>0</v>
      </c>
      <c r="AJ37">
        <v>0</v>
      </c>
      <c r="AK37">
        <v>52.357036000000001</v>
      </c>
      <c r="AL37">
        <v>1.3379270000000001</v>
      </c>
      <c r="AM37">
        <v>5.0648929999999996</v>
      </c>
      <c r="AN37">
        <v>0.67914399999999997</v>
      </c>
      <c r="AO37">
        <v>0</v>
      </c>
      <c r="AP37">
        <v>6.7601570000000004</v>
      </c>
      <c r="AQ37">
        <v>44.792338000000001</v>
      </c>
      <c r="AR37">
        <v>3.177864</v>
      </c>
      <c r="AS37">
        <v>4.5175179999999999</v>
      </c>
      <c r="AT37">
        <v>14.392497000000001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2613.2640340000012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655.17454699999996</v>
      </c>
      <c r="L38">
        <v>626.69752100000005</v>
      </c>
      <c r="M38">
        <v>88.274000000000001</v>
      </c>
      <c r="N38">
        <v>56.66807</v>
      </c>
      <c r="O38">
        <v>118.657167</v>
      </c>
      <c r="P38">
        <v>112.2615</v>
      </c>
      <c r="Q38">
        <v>9.8617410000000003</v>
      </c>
      <c r="R38">
        <v>40.673301000000002</v>
      </c>
      <c r="S38">
        <v>25.321300999999998</v>
      </c>
      <c r="T38">
        <v>0</v>
      </c>
      <c r="U38">
        <v>401.80981500000001</v>
      </c>
      <c r="V38">
        <v>19.890435</v>
      </c>
      <c r="W38">
        <v>44.519917</v>
      </c>
      <c r="X38">
        <v>141.29683399999999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31.622917000000001</v>
      </c>
      <c r="AF38">
        <v>8.5146029999999993</v>
      </c>
      <c r="AG38">
        <v>20.904817999999999</v>
      </c>
      <c r="AH38">
        <v>32.711274000000003</v>
      </c>
      <c r="AI38">
        <v>0</v>
      </c>
      <c r="AJ38">
        <v>0</v>
      </c>
      <c r="AK38">
        <v>52.357036000000001</v>
      </c>
      <c r="AL38">
        <v>1.3379270000000001</v>
      </c>
      <c r="AM38">
        <v>0</v>
      </c>
      <c r="AN38">
        <v>0.67914399999999997</v>
      </c>
      <c r="AO38">
        <v>0</v>
      </c>
      <c r="AP38">
        <v>6.7601570000000004</v>
      </c>
      <c r="AQ38">
        <v>44.792338000000001</v>
      </c>
      <c r="AR38">
        <v>3.177864</v>
      </c>
      <c r="AS38">
        <v>4.5175179999999999</v>
      </c>
      <c r="AT38">
        <v>14.392497000000001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2562.8742420000012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655.17454699999996</v>
      </c>
      <c r="L39">
        <v>626.69752100000005</v>
      </c>
      <c r="M39">
        <v>88.274000000000001</v>
      </c>
      <c r="N39">
        <v>56.66807</v>
      </c>
      <c r="O39">
        <v>118.657167</v>
      </c>
      <c r="P39">
        <v>112.2615</v>
      </c>
      <c r="Q39">
        <v>9.8617410000000003</v>
      </c>
      <c r="R39">
        <v>40.673301000000002</v>
      </c>
      <c r="S39">
        <v>25.321300999999998</v>
      </c>
      <c r="T39">
        <v>0</v>
      </c>
      <c r="U39">
        <v>401.80981500000001</v>
      </c>
      <c r="V39">
        <v>19.890435</v>
      </c>
      <c r="W39">
        <v>44.519917</v>
      </c>
      <c r="X39">
        <v>141.29683399999999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15.811458</v>
      </c>
      <c r="AF39">
        <v>8.5146029999999993</v>
      </c>
      <c r="AG39">
        <v>20.904817999999999</v>
      </c>
      <c r="AH39">
        <v>16.355637000000002</v>
      </c>
      <c r="AI39">
        <v>0</v>
      </c>
      <c r="AJ39">
        <v>0</v>
      </c>
      <c r="AK39">
        <v>52.357036000000001</v>
      </c>
      <c r="AL39">
        <v>1.3379270000000001</v>
      </c>
      <c r="AM39">
        <v>0</v>
      </c>
      <c r="AN39">
        <v>0.67914399999999997</v>
      </c>
      <c r="AO39">
        <v>0</v>
      </c>
      <c r="AP39">
        <v>6.7601570000000004</v>
      </c>
      <c r="AQ39">
        <v>44.792338000000001</v>
      </c>
      <c r="AR39">
        <v>3.177864</v>
      </c>
      <c r="AS39">
        <v>4.5175179999999999</v>
      </c>
      <c r="AT39">
        <v>14.392497000000001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2530.7071460000011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655.17454699999996</v>
      </c>
      <c r="L40">
        <v>626.69752100000005</v>
      </c>
      <c r="M40">
        <v>88.274000000000001</v>
      </c>
      <c r="N40">
        <v>56.66807</v>
      </c>
      <c r="O40">
        <v>118.657167</v>
      </c>
      <c r="P40">
        <v>112.2615</v>
      </c>
      <c r="Q40">
        <v>9.8617410000000003</v>
      </c>
      <c r="R40">
        <v>40.673301000000002</v>
      </c>
      <c r="S40">
        <v>25.321300999999998</v>
      </c>
      <c r="T40">
        <v>0</v>
      </c>
      <c r="U40">
        <v>401.80981500000001</v>
      </c>
      <c r="V40">
        <v>19.890435</v>
      </c>
      <c r="W40">
        <v>44.519917</v>
      </c>
      <c r="X40">
        <v>141.29683399999999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15.811458</v>
      </c>
      <c r="AF40">
        <v>8.5146029999999993</v>
      </c>
      <c r="AG40">
        <v>20.904817999999999</v>
      </c>
      <c r="AH40">
        <v>0</v>
      </c>
      <c r="AI40">
        <v>0</v>
      </c>
      <c r="AJ40">
        <v>0</v>
      </c>
      <c r="AK40">
        <v>52.357036000000001</v>
      </c>
      <c r="AL40">
        <v>1.3379270000000001</v>
      </c>
      <c r="AM40">
        <v>0</v>
      </c>
      <c r="AN40">
        <v>0.67914399999999997</v>
      </c>
      <c r="AO40">
        <v>0</v>
      </c>
      <c r="AP40">
        <v>6.7601570000000004</v>
      </c>
      <c r="AQ40">
        <v>29.861559</v>
      </c>
      <c r="AR40">
        <v>3.177864</v>
      </c>
      <c r="AS40">
        <v>4.5175179999999999</v>
      </c>
      <c r="AT40">
        <v>14.392497000000001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2499.4207300000007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655.17454699999996</v>
      </c>
      <c r="L41">
        <v>626.69752100000005</v>
      </c>
      <c r="M41">
        <v>88.274000000000001</v>
      </c>
      <c r="N41">
        <v>56.66807</v>
      </c>
      <c r="O41">
        <v>118.657167</v>
      </c>
      <c r="P41">
        <v>112.2615</v>
      </c>
      <c r="Q41">
        <v>9.8617410000000003</v>
      </c>
      <c r="R41">
        <v>40.673301000000002</v>
      </c>
      <c r="S41">
        <v>25.321300999999998</v>
      </c>
      <c r="T41">
        <v>0</v>
      </c>
      <c r="U41">
        <v>401.80981500000001</v>
      </c>
      <c r="V41">
        <v>19.890435</v>
      </c>
      <c r="W41">
        <v>44.519917</v>
      </c>
      <c r="X41">
        <v>141.29683399999999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15.811458</v>
      </c>
      <c r="AF41">
        <v>8.5146029999999993</v>
      </c>
      <c r="AG41">
        <v>20.904817999999999</v>
      </c>
      <c r="AH41">
        <v>0</v>
      </c>
      <c r="AI41">
        <v>0</v>
      </c>
      <c r="AJ41">
        <v>0</v>
      </c>
      <c r="AK41">
        <v>52.357036000000001</v>
      </c>
      <c r="AL41">
        <v>1.3379270000000001</v>
      </c>
      <c r="AM41">
        <v>0</v>
      </c>
      <c r="AN41">
        <v>0.67914399999999997</v>
      </c>
      <c r="AO41">
        <v>0</v>
      </c>
      <c r="AP41">
        <v>0</v>
      </c>
      <c r="AQ41">
        <v>14.93078</v>
      </c>
      <c r="AR41">
        <v>3.177864</v>
      </c>
      <c r="AS41">
        <v>4.5175179999999999</v>
      </c>
      <c r="AT41">
        <v>14.392497000000001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2477.7297940000008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655.17454699999996</v>
      </c>
      <c r="L42">
        <v>626.69752100000005</v>
      </c>
      <c r="M42">
        <v>88.274000000000001</v>
      </c>
      <c r="N42">
        <v>56.66807</v>
      </c>
      <c r="O42">
        <v>118.657167</v>
      </c>
      <c r="P42">
        <v>112.2615</v>
      </c>
      <c r="Q42">
        <v>9.8617410000000003</v>
      </c>
      <c r="R42">
        <v>40.673301000000002</v>
      </c>
      <c r="S42">
        <v>25.321300999999998</v>
      </c>
      <c r="T42">
        <v>0</v>
      </c>
      <c r="U42">
        <v>401.80981500000001</v>
      </c>
      <c r="V42">
        <v>19.890435</v>
      </c>
      <c r="W42">
        <v>44.519917</v>
      </c>
      <c r="X42">
        <v>141.29683399999999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15.811458</v>
      </c>
      <c r="AF42">
        <v>8.5146029999999993</v>
      </c>
      <c r="AG42">
        <v>20.904817999999999</v>
      </c>
      <c r="AH42">
        <v>0</v>
      </c>
      <c r="AI42">
        <v>0</v>
      </c>
      <c r="AJ42">
        <v>0</v>
      </c>
      <c r="AK42">
        <v>52.357036000000001</v>
      </c>
      <c r="AL42">
        <v>1.3379270000000001</v>
      </c>
      <c r="AM42">
        <v>0</v>
      </c>
      <c r="AN42">
        <v>0.67914399999999997</v>
      </c>
      <c r="AO42">
        <v>0</v>
      </c>
      <c r="AP42">
        <v>0</v>
      </c>
      <c r="AQ42">
        <v>14.93078</v>
      </c>
      <c r="AR42">
        <v>3.177864</v>
      </c>
      <c r="AS42">
        <v>4.5175179999999999</v>
      </c>
      <c r="AT42">
        <v>14.392497000000001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2477.7297940000008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655.17454699999996</v>
      </c>
      <c r="L43">
        <v>626.69752100000005</v>
      </c>
      <c r="M43">
        <v>88.274000000000001</v>
      </c>
      <c r="N43">
        <v>56.66807</v>
      </c>
      <c r="O43">
        <v>118.657167</v>
      </c>
      <c r="P43">
        <v>112.2615</v>
      </c>
      <c r="Q43">
        <v>9.8617410000000003</v>
      </c>
      <c r="R43">
        <v>40.673301000000002</v>
      </c>
      <c r="S43">
        <v>25.321300999999998</v>
      </c>
      <c r="T43">
        <v>0</v>
      </c>
      <c r="U43">
        <v>401.80981500000001</v>
      </c>
      <c r="V43">
        <v>19.890435</v>
      </c>
      <c r="W43">
        <v>44.519917</v>
      </c>
      <c r="X43">
        <v>141.29683399999999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15.811458</v>
      </c>
      <c r="AF43">
        <v>8.5146029999999993</v>
      </c>
      <c r="AG43">
        <v>20.904817999999999</v>
      </c>
      <c r="AH43">
        <v>0</v>
      </c>
      <c r="AI43">
        <v>0</v>
      </c>
      <c r="AJ43">
        <v>0</v>
      </c>
      <c r="AK43">
        <v>52.357036000000001</v>
      </c>
      <c r="AL43">
        <v>1.3379270000000001</v>
      </c>
      <c r="AM43">
        <v>0</v>
      </c>
      <c r="AN43">
        <v>0.67914399999999997</v>
      </c>
      <c r="AO43">
        <v>0</v>
      </c>
      <c r="AP43">
        <v>0</v>
      </c>
      <c r="AQ43">
        <v>14.93078</v>
      </c>
      <c r="AR43">
        <v>3.177864</v>
      </c>
      <c r="AS43">
        <v>4.5175179999999999</v>
      </c>
      <c r="AT43">
        <v>14.392497000000001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2477.7297940000008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655.17454699999996</v>
      </c>
      <c r="L44">
        <v>626.69752100000005</v>
      </c>
      <c r="M44">
        <v>88.274000000000001</v>
      </c>
      <c r="N44">
        <v>56.66807</v>
      </c>
      <c r="O44">
        <v>118.657167</v>
      </c>
      <c r="P44">
        <v>112.2615</v>
      </c>
      <c r="Q44">
        <v>9.8617410000000003</v>
      </c>
      <c r="R44">
        <v>40.673301000000002</v>
      </c>
      <c r="S44">
        <v>25.321300999999998</v>
      </c>
      <c r="T44">
        <v>0</v>
      </c>
      <c r="U44">
        <v>401.80981500000001</v>
      </c>
      <c r="V44">
        <v>19.890435</v>
      </c>
      <c r="W44">
        <v>44.519917</v>
      </c>
      <c r="X44">
        <v>141.29683399999999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15.811458</v>
      </c>
      <c r="AF44">
        <v>8.5146029999999993</v>
      </c>
      <c r="AG44">
        <v>20.904817999999999</v>
      </c>
      <c r="AH44">
        <v>0</v>
      </c>
      <c r="AI44">
        <v>0</v>
      </c>
      <c r="AJ44">
        <v>0</v>
      </c>
      <c r="AK44">
        <v>52.357036000000001</v>
      </c>
      <c r="AL44">
        <v>1.3379270000000001</v>
      </c>
      <c r="AM44">
        <v>0</v>
      </c>
      <c r="AN44">
        <v>0.67914399999999997</v>
      </c>
      <c r="AO44">
        <v>0</v>
      </c>
      <c r="AP44">
        <v>0</v>
      </c>
      <c r="AQ44">
        <v>14.93078</v>
      </c>
      <c r="AR44">
        <v>3.177864</v>
      </c>
      <c r="AS44">
        <v>4.5175179999999999</v>
      </c>
      <c r="AT44">
        <v>14.392497000000001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2477.7297940000008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655.17454699999996</v>
      </c>
      <c r="L45">
        <v>626.69752100000005</v>
      </c>
      <c r="M45">
        <v>88.274000000000001</v>
      </c>
      <c r="N45">
        <v>56.66807</v>
      </c>
      <c r="O45">
        <v>118.657167</v>
      </c>
      <c r="P45">
        <v>112.2615</v>
      </c>
      <c r="Q45">
        <v>9.8617410000000003</v>
      </c>
      <c r="R45">
        <v>40.673301000000002</v>
      </c>
      <c r="S45">
        <v>25.321300999999998</v>
      </c>
      <c r="T45">
        <v>0</v>
      </c>
      <c r="U45">
        <v>401.80981500000001</v>
      </c>
      <c r="V45">
        <v>19.890435</v>
      </c>
      <c r="W45">
        <v>44.519917</v>
      </c>
      <c r="X45">
        <v>141.29683399999999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8.5146029999999993</v>
      </c>
      <c r="AG45">
        <v>20.904817999999999</v>
      </c>
      <c r="AH45">
        <v>0</v>
      </c>
      <c r="AI45">
        <v>0</v>
      </c>
      <c r="AJ45">
        <v>0</v>
      </c>
      <c r="AK45">
        <v>52.357036000000001</v>
      </c>
      <c r="AL45">
        <v>1.3379270000000001</v>
      </c>
      <c r="AM45">
        <v>0</v>
      </c>
      <c r="AN45">
        <v>0.67914399999999997</v>
      </c>
      <c r="AO45">
        <v>0</v>
      </c>
      <c r="AP45">
        <v>0</v>
      </c>
      <c r="AQ45">
        <v>12.512840000000001</v>
      </c>
      <c r="AR45">
        <v>3.177864</v>
      </c>
      <c r="AS45">
        <v>4.5175179999999999</v>
      </c>
      <c r="AT45">
        <v>14.392497000000001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2459.5003960000004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655.17454699999996</v>
      </c>
      <c r="L46">
        <v>626.69752100000005</v>
      </c>
      <c r="M46">
        <v>88.274000000000001</v>
      </c>
      <c r="N46">
        <v>56.66807</v>
      </c>
      <c r="O46">
        <v>118.657167</v>
      </c>
      <c r="P46">
        <v>112.2615</v>
      </c>
      <c r="Q46">
        <v>9.8617410000000003</v>
      </c>
      <c r="R46">
        <v>40.673301000000002</v>
      </c>
      <c r="S46">
        <v>25.321300999999998</v>
      </c>
      <c r="T46">
        <v>0</v>
      </c>
      <c r="U46">
        <v>401.80981500000001</v>
      </c>
      <c r="V46">
        <v>19.890435</v>
      </c>
      <c r="W46">
        <v>44.519917</v>
      </c>
      <c r="X46">
        <v>141.29683399999999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8.5146029999999993</v>
      </c>
      <c r="AG46">
        <v>20.904817999999999</v>
      </c>
      <c r="AH46">
        <v>0</v>
      </c>
      <c r="AI46">
        <v>0</v>
      </c>
      <c r="AJ46">
        <v>0</v>
      </c>
      <c r="AK46">
        <v>52.357036000000001</v>
      </c>
      <c r="AL46">
        <v>1.3379270000000001</v>
      </c>
      <c r="AM46">
        <v>0</v>
      </c>
      <c r="AN46">
        <v>0.67914399999999997</v>
      </c>
      <c r="AO46">
        <v>0</v>
      </c>
      <c r="AP46">
        <v>0</v>
      </c>
      <c r="AQ46">
        <v>0</v>
      </c>
      <c r="AR46">
        <v>3.177864</v>
      </c>
      <c r="AS46">
        <v>4.5175179999999999</v>
      </c>
      <c r="AT46">
        <v>14.392497000000001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2446.9875560000005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655.17454699999996</v>
      </c>
      <c r="L47">
        <v>626.69752100000005</v>
      </c>
      <c r="M47">
        <v>88.274000000000001</v>
      </c>
      <c r="N47">
        <v>56.66807</v>
      </c>
      <c r="O47">
        <v>118.657167</v>
      </c>
      <c r="P47">
        <v>112.2615</v>
      </c>
      <c r="Q47">
        <v>9.8617410000000003</v>
      </c>
      <c r="R47">
        <v>40.673301000000002</v>
      </c>
      <c r="S47">
        <v>25.321300999999998</v>
      </c>
      <c r="T47">
        <v>0</v>
      </c>
      <c r="U47">
        <v>401.80981500000001</v>
      </c>
      <c r="V47">
        <v>19.890435</v>
      </c>
      <c r="W47">
        <v>44.519917</v>
      </c>
      <c r="X47">
        <v>141.29683399999999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8.5146029999999993</v>
      </c>
      <c r="AG47">
        <v>20.904817999999999</v>
      </c>
      <c r="AH47">
        <v>0</v>
      </c>
      <c r="AI47">
        <v>0</v>
      </c>
      <c r="AJ47">
        <v>0</v>
      </c>
      <c r="AK47">
        <v>52.357036000000001</v>
      </c>
      <c r="AL47">
        <v>1.3379270000000001</v>
      </c>
      <c r="AM47">
        <v>0</v>
      </c>
      <c r="AN47">
        <v>0.67914399999999997</v>
      </c>
      <c r="AO47">
        <v>0</v>
      </c>
      <c r="AP47">
        <v>0</v>
      </c>
      <c r="AQ47">
        <v>0</v>
      </c>
      <c r="AR47">
        <v>2.5422910000000001</v>
      </c>
      <c r="AS47">
        <v>4.5175179999999999</v>
      </c>
      <c r="AT47">
        <v>14.392497000000001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2446.3519830000005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655.46239700000001</v>
      </c>
      <c r="L48">
        <v>616.88174000000004</v>
      </c>
      <c r="M48">
        <v>88.274000000000001</v>
      </c>
      <c r="N48">
        <v>56.66807</v>
      </c>
      <c r="O48">
        <v>118.657167</v>
      </c>
      <c r="P48">
        <v>112.2615</v>
      </c>
      <c r="Q48">
        <v>9.8617410000000003</v>
      </c>
      <c r="R48">
        <v>40.673301000000002</v>
      </c>
      <c r="S48">
        <v>25.321300999999998</v>
      </c>
      <c r="T48">
        <v>0</v>
      </c>
      <c r="U48">
        <v>401.80981500000001</v>
      </c>
      <c r="V48">
        <v>19.890435</v>
      </c>
      <c r="W48">
        <v>44.519917</v>
      </c>
      <c r="X48">
        <v>141.29683399999999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8.5146029999999993</v>
      </c>
      <c r="AG48">
        <v>20.904817999999999</v>
      </c>
      <c r="AH48">
        <v>0</v>
      </c>
      <c r="AI48">
        <v>0</v>
      </c>
      <c r="AJ48">
        <v>0</v>
      </c>
      <c r="AK48">
        <v>52.357036000000001</v>
      </c>
      <c r="AL48">
        <v>1.3379270000000001</v>
      </c>
      <c r="AM48">
        <v>0</v>
      </c>
      <c r="AN48">
        <v>0.67914399999999997</v>
      </c>
      <c r="AO48">
        <v>0</v>
      </c>
      <c r="AP48">
        <v>0</v>
      </c>
      <c r="AQ48">
        <v>0</v>
      </c>
      <c r="AR48">
        <v>2.5422910000000001</v>
      </c>
      <c r="AS48">
        <v>4.5175179999999999</v>
      </c>
      <c r="AT48">
        <v>14.392497000000001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2436.8240519999999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648.40237000000002</v>
      </c>
      <c r="L49">
        <v>602.48924</v>
      </c>
      <c r="M49">
        <v>88.274000000000001</v>
      </c>
      <c r="N49">
        <v>56.66807</v>
      </c>
      <c r="O49">
        <v>118.657167</v>
      </c>
      <c r="P49">
        <v>112.2615</v>
      </c>
      <c r="Q49">
        <v>9.8617410000000003</v>
      </c>
      <c r="R49">
        <v>40.673301000000002</v>
      </c>
      <c r="S49">
        <v>25.321300999999998</v>
      </c>
      <c r="T49">
        <v>0</v>
      </c>
      <c r="U49">
        <v>401.80981500000001</v>
      </c>
      <c r="V49">
        <v>19.890435</v>
      </c>
      <c r="W49">
        <v>44.519917</v>
      </c>
      <c r="X49">
        <v>141.29683399999999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8.5146029999999993</v>
      </c>
      <c r="AG49">
        <v>20.904817999999999</v>
      </c>
      <c r="AH49">
        <v>0</v>
      </c>
      <c r="AI49">
        <v>0</v>
      </c>
      <c r="AJ49">
        <v>0</v>
      </c>
      <c r="AK49">
        <v>52.357036000000001</v>
      </c>
      <c r="AL49">
        <v>1.3379270000000001</v>
      </c>
      <c r="AM49">
        <v>0</v>
      </c>
      <c r="AN49">
        <v>0.67914399999999997</v>
      </c>
      <c r="AO49">
        <v>0</v>
      </c>
      <c r="AP49">
        <v>0</v>
      </c>
      <c r="AQ49">
        <v>0</v>
      </c>
      <c r="AR49">
        <v>2.118576</v>
      </c>
      <c r="AS49">
        <v>4.5175179999999999</v>
      </c>
      <c r="AT49">
        <v>14.392497000000001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2414.9478100000001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648.40237000000002</v>
      </c>
      <c r="L50">
        <v>570.35078799999997</v>
      </c>
      <c r="M50">
        <v>88.274000000000001</v>
      </c>
      <c r="N50">
        <v>56.66807</v>
      </c>
      <c r="O50">
        <v>118.657167</v>
      </c>
      <c r="P50">
        <v>112.2615</v>
      </c>
      <c r="Q50">
        <v>9.8617410000000003</v>
      </c>
      <c r="R50">
        <v>40.673301000000002</v>
      </c>
      <c r="S50">
        <v>25.321300999999998</v>
      </c>
      <c r="T50">
        <v>0</v>
      </c>
      <c r="U50">
        <v>401.80981500000001</v>
      </c>
      <c r="V50">
        <v>19.890435</v>
      </c>
      <c r="W50">
        <v>44.519917</v>
      </c>
      <c r="X50">
        <v>141.29683399999999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8.5146029999999993</v>
      </c>
      <c r="AG50">
        <v>20.904817999999999</v>
      </c>
      <c r="AH50">
        <v>0</v>
      </c>
      <c r="AI50">
        <v>0</v>
      </c>
      <c r="AJ50">
        <v>0</v>
      </c>
      <c r="AK50">
        <v>52.357036000000001</v>
      </c>
      <c r="AL50">
        <v>1.3379270000000001</v>
      </c>
      <c r="AM50">
        <v>0</v>
      </c>
      <c r="AN50">
        <v>0.67914399999999997</v>
      </c>
      <c r="AO50">
        <v>0</v>
      </c>
      <c r="AP50">
        <v>0</v>
      </c>
      <c r="AQ50">
        <v>0</v>
      </c>
      <c r="AR50">
        <v>2.118576</v>
      </c>
      <c r="AS50">
        <v>4.5175179999999999</v>
      </c>
      <c r="AT50">
        <v>14.392497000000001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2382.809358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639.61709199999996</v>
      </c>
      <c r="L51">
        <v>570.35078799999997</v>
      </c>
      <c r="M51">
        <v>88.274000000000001</v>
      </c>
      <c r="N51">
        <v>56.66807</v>
      </c>
      <c r="O51">
        <v>118.657167</v>
      </c>
      <c r="P51">
        <v>112.2615</v>
      </c>
      <c r="Q51">
        <v>9.8617410000000003</v>
      </c>
      <c r="R51">
        <v>40.673301000000002</v>
      </c>
      <c r="S51">
        <v>25.321300999999998</v>
      </c>
      <c r="T51">
        <v>0</v>
      </c>
      <c r="U51">
        <v>401.80981500000001</v>
      </c>
      <c r="V51">
        <v>19.890435</v>
      </c>
      <c r="W51">
        <v>44.519917</v>
      </c>
      <c r="X51">
        <v>141.29683399999999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8.5146029999999993</v>
      </c>
      <c r="AG51">
        <v>20.904817999999999</v>
      </c>
      <c r="AH51">
        <v>0</v>
      </c>
      <c r="AI51">
        <v>0</v>
      </c>
      <c r="AJ51">
        <v>0</v>
      </c>
      <c r="AK51">
        <v>52.357036000000001</v>
      </c>
      <c r="AL51">
        <v>1.3379270000000001</v>
      </c>
      <c r="AM51">
        <v>0</v>
      </c>
      <c r="AN51">
        <v>0.67914399999999997</v>
      </c>
      <c r="AO51">
        <v>0</v>
      </c>
      <c r="AP51">
        <v>0</v>
      </c>
      <c r="AQ51">
        <v>0</v>
      </c>
      <c r="AR51">
        <v>24.363624000000002</v>
      </c>
      <c r="AS51">
        <v>16.004921</v>
      </c>
      <c r="AT51">
        <v>14.392497000000001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2407.756531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625.22459200000003</v>
      </c>
      <c r="L52">
        <v>541.565788</v>
      </c>
      <c r="M52">
        <v>88.274000000000001</v>
      </c>
      <c r="N52">
        <v>56.66807</v>
      </c>
      <c r="O52">
        <v>118.657167</v>
      </c>
      <c r="P52">
        <v>112.2615</v>
      </c>
      <c r="Q52">
        <v>9.8617410000000003</v>
      </c>
      <c r="R52">
        <v>40.673301000000002</v>
      </c>
      <c r="S52">
        <v>25.321300999999998</v>
      </c>
      <c r="T52">
        <v>0</v>
      </c>
      <c r="U52">
        <v>401.80981500000001</v>
      </c>
      <c r="V52">
        <v>19.890435</v>
      </c>
      <c r="W52">
        <v>44.519917</v>
      </c>
      <c r="X52">
        <v>141.29683399999999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8.5146029999999993</v>
      </c>
      <c r="AG52">
        <v>20.904817999999999</v>
      </c>
      <c r="AH52">
        <v>0</v>
      </c>
      <c r="AI52">
        <v>0</v>
      </c>
      <c r="AJ52">
        <v>0</v>
      </c>
      <c r="AK52">
        <v>52.357036000000001</v>
      </c>
      <c r="AL52">
        <v>1.3379270000000001</v>
      </c>
      <c r="AM52">
        <v>0</v>
      </c>
      <c r="AN52">
        <v>0.67914399999999997</v>
      </c>
      <c r="AO52">
        <v>0</v>
      </c>
      <c r="AP52">
        <v>0</v>
      </c>
      <c r="AQ52">
        <v>0</v>
      </c>
      <c r="AR52">
        <v>24.363624000000002</v>
      </c>
      <c r="AS52">
        <v>16.004921</v>
      </c>
      <c r="AT52">
        <v>14.392497000000001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2364.5790310000002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615.629592</v>
      </c>
      <c r="L53">
        <v>522.37578800000006</v>
      </c>
      <c r="M53">
        <v>88.274000000000001</v>
      </c>
      <c r="N53">
        <v>56.66807</v>
      </c>
      <c r="O53">
        <v>118.657167</v>
      </c>
      <c r="P53">
        <v>112.2615</v>
      </c>
      <c r="Q53">
        <v>9.8617410000000003</v>
      </c>
      <c r="R53">
        <v>40.673301000000002</v>
      </c>
      <c r="S53">
        <v>25.321300999999998</v>
      </c>
      <c r="T53">
        <v>0</v>
      </c>
      <c r="U53">
        <v>401.80981500000001</v>
      </c>
      <c r="V53">
        <v>19.890435</v>
      </c>
      <c r="W53">
        <v>44.519917</v>
      </c>
      <c r="X53">
        <v>141.29683399999999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8.5146029999999993</v>
      </c>
      <c r="AG53">
        <v>20.904817999999999</v>
      </c>
      <c r="AH53">
        <v>0</v>
      </c>
      <c r="AI53">
        <v>0</v>
      </c>
      <c r="AJ53">
        <v>0</v>
      </c>
      <c r="AK53">
        <v>52.357036000000001</v>
      </c>
      <c r="AL53">
        <v>1.3379270000000001</v>
      </c>
      <c r="AM53">
        <v>0</v>
      </c>
      <c r="AN53">
        <v>0.67914399999999997</v>
      </c>
      <c r="AO53">
        <v>0</v>
      </c>
      <c r="AP53">
        <v>0</v>
      </c>
      <c r="AQ53">
        <v>0</v>
      </c>
      <c r="AR53">
        <v>4.7667960000000003</v>
      </c>
      <c r="AS53">
        <v>16.004921</v>
      </c>
      <c r="AT53">
        <v>14.392497000000001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2316.1972030000002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596.43959199999995</v>
      </c>
      <c r="L54">
        <v>474.40078799999998</v>
      </c>
      <c r="M54">
        <v>88.274000000000001</v>
      </c>
      <c r="N54">
        <v>56.66807</v>
      </c>
      <c r="O54">
        <v>118.657167</v>
      </c>
      <c r="P54">
        <v>112.2615</v>
      </c>
      <c r="Q54">
        <v>9.8617410000000003</v>
      </c>
      <c r="R54">
        <v>40.673301000000002</v>
      </c>
      <c r="S54">
        <v>25.321300999999998</v>
      </c>
      <c r="T54">
        <v>0</v>
      </c>
      <c r="U54">
        <v>401.80981500000001</v>
      </c>
      <c r="V54">
        <v>19.890435</v>
      </c>
      <c r="W54">
        <v>44.519917</v>
      </c>
      <c r="X54">
        <v>141.29683399999999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8.5146029999999993</v>
      </c>
      <c r="AG54">
        <v>20.904817999999999</v>
      </c>
      <c r="AH54">
        <v>0</v>
      </c>
      <c r="AI54">
        <v>0</v>
      </c>
      <c r="AJ54">
        <v>0</v>
      </c>
      <c r="AK54">
        <v>52.357036000000001</v>
      </c>
      <c r="AL54">
        <v>1.3379270000000001</v>
      </c>
      <c r="AM54">
        <v>0</v>
      </c>
      <c r="AN54">
        <v>0.67914399999999997</v>
      </c>
      <c r="AO54">
        <v>0</v>
      </c>
      <c r="AP54">
        <v>0</v>
      </c>
      <c r="AQ54">
        <v>0</v>
      </c>
      <c r="AR54">
        <v>2.118576</v>
      </c>
      <c r="AS54">
        <v>16.004921</v>
      </c>
      <c r="AT54">
        <v>14.392497000000001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2246.3839830000002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558.42899999999997</v>
      </c>
      <c r="L55">
        <v>347.74678799999998</v>
      </c>
      <c r="M55">
        <v>88.274000000000001</v>
      </c>
      <c r="N55">
        <v>56.66807</v>
      </c>
      <c r="O55">
        <v>118.657167</v>
      </c>
      <c r="P55">
        <v>112.2615</v>
      </c>
      <c r="Q55">
        <v>9.8617410000000003</v>
      </c>
      <c r="R55">
        <v>40.673301000000002</v>
      </c>
      <c r="S55">
        <v>25.321300999999998</v>
      </c>
      <c r="T55">
        <v>0</v>
      </c>
      <c r="U55">
        <v>401.80981500000001</v>
      </c>
      <c r="V55">
        <v>19.890435</v>
      </c>
      <c r="W55">
        <v>44.519917</v>
      </c>
      <c r="X55">
        <v>141.29683399999999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8.5146029999999993</v>
      </c>
      <c r="AG55">
        <v>20.904817999999999</v>
      </c>
      <c r="AH55">
        <v>0</v>
      </c>
      <c r="AI55">
        <v>0</v>
      </c>
      <c r="AJ55">
        <v>0</v>
      </c>
      <c r="AK55">
        <v>52.357036000000001</v>
      </c>
      <c r="AL55">
        <v>1.3379270000000001</v>
      </c>
      <c r="AM55">
        <v>0</v>
      </c>
      <c r="AN55">
        <v>0.67914399999999997</v>
      </c>
      <c r="AO55">
        <v>0</v>
      </c>
      <c r="AP55">
        <v>0</v>
      </c>
      <c r="AQ55">
        <v>0</v>
      </c>
      <c r="AR55">
        <v>1.588932</v>
      </c>
      <c r="AS55">
        <v>4.5175179999999999</v>
      </c>
      <c r="AT55">
        <v>14.392497000000001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2069.7023440000007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520.04899999999998</v>
      </c>
      <c r="L56">
        <v>347.74678799999998</v>
      </c>
      <c r="M56">
        <v>88.274000000000001</v>
      </c>
      <c r="N56">
        <v>56.66807</v>
      </c>
      <c r="O56">
        <v>118.657167</v>
      </c>
      <c r="P56">
        <v>112.2615</v>
      </c>
      <c r="Q56">
        <v>9.1296420000000005</v>
      </c>
      <c r="R56">
        <v>35.139767999999997</v>
      </c>
      <c r="S56">
        <v>17.837585000000001</v>
      </c>
      <c r="T56">
        <v>0</v>
      </c>
      <c r="U56">
        <v>401.80981500000001</v>
      </c>
      <c r="V56">
        <v>14.838284</v>
      </c>
      <c r="W56">
        <v>44.519917</v>
      </c>
      <c r="X56">
        <v>141.29683399999999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8.5146029999999993</v>
      </c>
      <c r="AG56">
        <v>20.904817999999999</v>
      </c>
      <c r="AH56">
        <v>0</v>
      </c>
      <c r="AI56">
        <v>0</v>
      </c>
      <c r="AJ56">
        <v>0</v>
      </c>
      <c r="AK56">
        <v>52.357036000000001</v>
      </c>
      <c r="AL56">
        <v>1.3379270000000001</v>
      </c>
      <c r="AM56">
        <v>0</v>
      </c>
      <c r="AN56">
        <v>0.67914399999999997</v>
      </c>
      <c r="AO56">
        <v>0</v>
      </c>
      <c r="AP56">
        <v>0</v>
      </c>
      <c r="AQ56">
        <v>0</v>
      </c>
      <c r="AR56">
        <v>1.588932</v>
      </c>
      <c r="AS56">
        <v>4.5175179999999999</v>
      </c>
      <c r="AT56">
        <v>14.392497000000001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2012.5208450000007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477.83100000000002</v>
      </c>
      <c r="L57">
        <v>347.74678799999998</v>
      </c>
      <c r="M57">
        <v>88.274000000000001</v>
      </c>
      <c r="N57">
        <v>56.66807</v>
      </c>
      <c r="O57">
        <v>118.657167</v>
      </c>
      <c r="P57">
        <v>112.2615</v>
      </c>
      <c r="Q57">
        <v>9.2773099999999999</v>
      </c>
      <c r="R57">
        <v>35.139767999999997</v>
      </c>
      <c r="S57">
        <v>21.768176</v>
      </c>
      <c r="T57">
        <v>0</v>
      </c>
      <c r="U57">
        <v>401.80981500000001</v>
      </c>
      <c r="V57">
        <v>14.838284</v>
      </c>
      <c r="W57">
        <v>44.519917</v>
      </c>
      <c r="X57">
        <v>141.29683399999999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8.5146029999999993</v>
      </c>
      <c r="AG57">
        <v>20.904817999999999</v>
      </c>
      <c r="AH57">
        <v>0</v>
      </c>
      <c r="AI57">
        <v>0</v>
      </c>
      <c r="AJ57">
        <v>0</v>
      </c>
      <c r="AK57">
        <v>52.357036000000001</v>
      </c>
      <c r="AL57">
        <v>1.3379270000000001</v>
      </c>
      <c r="AM57">
        <v>0</v>
      </c>
      <c r="AN57">
        <v>0.67914399999999997</v>
      </c>
      <c r="AO57">
        <v>0</v>
      </c>
      <c r="AP57">
        <v>0</v>
      </c>
      <c r="AQ57">
        <v>0</v>
      </c>
      <c r="AR57">
        <v>1.588932</v>
      </c>
      <c r="AS57">
        <v>4.5175179999999999</v>
      </c>
      <c r="AT57">
        <v>14.392497000000001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1974.3811040000007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450.96499999999997</v>
      </c>
      <c r="L58">
        <v>347.74678799999998</v>
      </c>
      <c r="M58">
        <v>88.274000000000001</v>
      </c>
      <c r="N58">
        <v>56.66807</v>
      </c>
      <c r="O58">
        <v>118.657167</v>
      </c>
      <c r="P58">
        <v>112.2615</v>
      </c>
      <c r="Q58">
        <v>9.2773099999999999</v>
      </c>
      <c r="R58">
        <v>35.139767999999997</v>
      </c>
      <c r="S58">
        <v>21.768176</v>
      </c>
      <c r="T58">
        <v>0</v>
      </c>
      <c r="U58">
        <v>401.80981500000001</v>
      </c>
      <c r="V58">
        <v>14.838284</v>
      </c>
      <c r="W58">
        <v>44.519917</v>
      </c>
      <c r="X58">
        <v>141.29683399999999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8.5146029999999993</v>
      </c>
      <c r="AG58">
        <v>20.904817999999999</v>
      </c>
      <c r="AH58">
        <v>0</v>
      </c>
      <c r="AI58">
        <v>0</v>
      </c>
      <c r="AJ58">
        <v>0</v>
      </c>
      <c r="AK58">
        <v>52.357036000000001</v>
      </c>
      <c r="AL58">
        <v>1.3379270000000001</v>
      </c>
      <c r="AM58">
        <v>0</v>
      </c>
      <c r="AN58">
        <v>0.67914399999999997</v>
      </c>
      <c r="AO58">
        <v>0</v>
      </c>
      <c r="AP58">
        <v>0</v>
      </c>
      <c r="AQ58">
        <v>0</v>
      </c>
      <c r="AR58">
        <v>1.588932</v>
      </c>
      <c r="AS58">
        <v>4.5175179999999999</v>
      </c>
      <c r="AT58">
        <v>14.392497000000001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1947.5151040000005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454.749796</v>
      </c>
      <c r="L59">
        <v>347.74678799999998</v>
      </c>
      <c r="M59">
        <v>88.274000000000001</v>
      </c>
      <c r="N59">
        <v>56.66807</v>
      </c>
      <c r="O59">
        <v>118.657167</v>
      </c>
      <c r="P59">
        <v>112.2615</v>
      </c>
      <c r="Q59">
        <v>9.2773099999999999</v>
      </c>
      <c r="R59">
        <v>35.139767999999997</v>
      </c>
      <c r="S59">
        <v>21.768176</v>
      </c>
      <c r="T59">
        <v>0</v>
      </c>
      <c r="U59">
        <v>401.80981500000001</v>
      </c>
      <c r="V59">
        <v>14.838284</v>
      </c>
      <c r="W59">
        <v>44.519917</v>
      </c>
      <c r="X59">
        <v>141.29683399999999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8.5146029999999993</v>
      </c>
      <c r="AG59">
        <v>20.904817999999999</v>
      </c>
      <c r="AH59">
        <v>0</v>
      </c>
      <c r="AI59">
        <v>0</v>
      </c>
      <c r="AJ59">
        <v>0</v>
      </c>
      <c r="AK59">
        <v>52.357036000000001</v>
      </c>
      <c r="AL59">
        <v>1.3379270000000001</v>
      </c>
      <c r="AM59">
        <v>0</v>
      </c>
      <c r="AN59">
        <v>0.67914399999999997</v>
      </c>
      <c r="AO59">
        <v>0</v>
      </c>
      <c r="AP59">
        <v>0</v>
      </c>
      <c r="AQ59">
        <v>0</v>
      </c>
      <c r="AR59">
        <v>1.588932</v>
      </c>
      <c r="AS59">
        <v>4.5175179999999999</v>
      </c>
      <c r="AT59">
        <v>14.392497000000001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1951.2999000000007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508.62929100000002</v>
      </c>
      <c r="L60">
        <v>347.74678799999998</v>
      </c>
      <c r="M60">
        <v>88.274000000000001</v>
      </c>
      <c r="N60">
        <v>56.66807</v>
      </c>
      <c r="O60">
        <v>118.657167</v>
      </c>
      <c r="P60">
        <v>112.2615</v>
      </c>
      <c r="Q60">
        <v>9.2773099999999999</v>
      </c>
      <c r="R60">
        <v>35.139767999999997</v>
      </c>
      <c r="S60">
        <v>21.768176</v>
      </c>
      <c r="T60">
        <v>0</v>
      </c>
      <c r="U60">
        <v>401.80981500000001</v>
      </c>
      <c r="V60">
        <v>14.838284</v>
      </c>
      <c r="W60">
        <v>44.519917</v>
      </c>
      <c r="X60">
        <v>141.29683399999999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8.5146029999999993</v>
      </c>
      <c r="AG60">
        <v>20.904817999999999</v>
      </c>
      <c r="AH60">
        <v>0</v>
      </c>
      <c r="AI60">
        <v>0</v>
      </c>
      <c r="AJ60">
        <v>0</v>
      </c>
      <c r="AK60">
        <v>52.357036000000001</v>
      </c>
      <c r="AL60">
        <v>1.3379270000000001</v>
      </c>
      <c r="AM60">
        <v>0</v>
      </c>
      <c r="AN60">
        <v>0.67914399999999997</v>
      </c>
      <c r="AO60">
        <v>0</v>
      </c>
      <c r="AP60">
        <v>0</v>
      </c>
      <c r="AQ60">
        <v>0</v>
      </c>
      <c r="AR60">
        <v>1.588932</v>
      </c>
      <c r="AS60">
        <v>4.5175179999999999</v>
      </c>
      <c r="AT60">
        <v>14.392497000000001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2005.1793950000006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510.45400000000001</v>
      </c>
      <c r="L61">
        <v>347.74678799999998</v>
      </c>
      <c r="M61">
        <v>88.274000000000001</v>
      </c>
      <c r="N61">
        <v>56.66807</v>
      </c>
      <c r="O61">
        <v>118.657167</v>
      </c>
      <c r="P61">
        <v>112.2615</v>
      </c>
      <c r="Q61">
        <v>9.1296420000000005</v>
      </c>
      <c r="R61">
        <v>35.139767999999997</v>
      </c>
      <c r="S61">
        <v>17.837585000000001</v>
      </c>
      <c r="T61">
        <v>0</v>
      </c>
      <c r="U61">
        <v>401.80981500000001</v>
      </c>
      <c r="V61">
        <v>14.838284</v>
      </c>
      <c r="W61">
        <v>44.519917</v>
      </c>
      <c r="X61">
        <v>141.29683399999999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8.5146029999999993</v>
      </c>
      <c r="AG61">
        <v>20.904817999999999</v>
      </c>
      <c r="AH61">
        <v>0</v>
      </c>
      <c r="AI61">
        <v>0</v>
      </c>
      <c r="AJ61">
        <v>0</v>
      </c>
      <c r="AK61">
        <v>52.357036000000001</v>
      </c>
      <c r="AL61">
        <v>1.3379270000000001</v>
      </c>
      <c r="AM61">
        <v>0</v>
      </c>
      <c r="AN61">
        <v>0.67914399999999997</v>
      </c>
      <c r="AO61">
        <v>0</v>
      </c>
      <c r="AP61">
        <v>0</v>
      </c>
      <c r="AQ61">
        <v>0</v>
      </c>
      <c r="AR61">
        <v>1.588932</v>
      </c>
      <c r="AS61">
        <v>4.5175179999999999</v>
      </c>
      <c r="AT61">
        <v>14.392497000000001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2002.9258450000007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510.45400000000001</v>
      </c>
      <c r="L62">
        <v>347.74678799999998</v>
      </c>
      <c r="M62">
        <v>88.274000000000001</v>
      </c>
      <c r="N62">
        <v>56.66807</v>
      </c>
      <c r="O62">
        <v>118.657167</v>
      </c>
      <c r="P62">
        <v>112.2615</v>
      </c>
      <c r="Q62">
        <v>9.1296420000000005</v>
      </c>
      <c r="R62">
        <v>35.139767999999997</v>
      </c>
      <c r="S62">
        <v>17.837585000000001</v>
      </c>
      <c r="T62">
        <v>0</v>
      </c>
      <c r="U62">
        <v>401.80981500000001</v>
      </c>
      <c r="V62">
        <v>14.838284</v>
      </c>
      <c r="W62">
        <v>44.519917</v>
      </c>
      <c r="X62">
        <v>141.29683399999999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8.5146029999999993</v>
      </c>
      <c r="AG62">
        <v>20.904817999999999</v>
      </c>
      <c r="AH62">
        <v>0</v>
      </c>
      <c r="AI62">
        <v>0</v>
      </c>
      <c r="AJ62">
        <v>0</v>
      </c>
      <c r="AK62">
        <v>52.357036000000001</v>
      </c>
      <c r="AL62">
        <v>1.3379270000000001</v>
      </c>
      <c r="AM62">
        <v>0</v>
      </c>
      <c r="AN62">
        <v>0.67914399999999997</v>
      </c>
      <c r="AO62">
        <v>0</v>
      </c>
      <c r="AP62">
        <v>0</v>
      </c>
      <c r="AQ62">
        <v>0</v>
      </c>
      <c r="AR62">
        <v>1.588932</v>
      </c>
      <c r="AS62">
        <v>4.5175179999999999</v>
      </c>
      <c r="AT62">
        <v>14.392497000000001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2002.9258450000007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510.45400000000001</v>
      </c>
      <c r="L63">
        <v>347.74678799999998</v>
      </c>
      <c r="M63">
        <v>88.274000000000001</v>
      </c>
      <c r="N63">
        <v>56.66807</v>
      </c>
      <c r="O63">
        <v>118.657167</v>
      </c>
      <c r="P63">
        <v>112.2615</v>
      </c>
      <c r="Q63">
        <v>9.1296420000000005</v>
      </c>
      <c r="R63">
        <v>35.139767999999997</v>
      </c>
      <c r="S63">
        <v>17.837585000000001</v>
      </c>
      <c r="T63">
        <v>0</v>
      </c>
      <c r="U63">
        <v>401.80981500000001</v>
      </c>
      <c r="V63">
        <v>14.838284</v>
      </c>
      <c r="W63">
        <v>44.519917</v>
      </c>
      <c r="X63">
        <v>141.29683399999999</v>
      </c>
      <c r="Y63">
        <v>0</v>
      </c>
      <c r="Z63">
        <v>0</v>
      </c>
      <c r="AA63">
        <v>0</v>
      </c>
      <c r="AB63">
        <v>3.1975340000000001</v>
      </c>
      <c r="AC63">
        <v>0</v>
      </c>
      <c r="AD63">
        <v>0</v>
      </c>
      <c r="AE63">
        <v>15.811458</v>
      </c>
      <c r="AF63">
        <v>8.5146029999999993</v>
      </c>
      <c r="AG63">
        <v>20.904817999999999</v>
      </c>
      <c r="AH63">
        <v>0</v>
      </c>
      <c r="AI63">
        <v>0</v>
      </c>
      <c r="AJ63">
        <v>0</v>
      </c>
      <c r="AK63">
        <v>52.357036000000001</v>
      </c>
      <c r="AL63">
        <v>1.3379270000000001</v>
      </c>
      <c r="AM63">
        <v>0</v>
      </c>
      <c r="AN63">
        <v>0.67914399999999997</v>
      </c>
      <c r="AO63">
        <v>0</v>
      </c>
      <c r="AP63">
        <v>0</v>
      </c>
      <c r="AQ63">
        <v>14.93078</v>
      </c>
      <c r="AR63">
        <v>1.588932</v>
      </c>
      <c r="AS63">
        <v>4.5175179999999999</v>
      </c>
      <c r="AT63">
        <v>14.392497000000001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2036.8656170000004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510.45400000000001</v>
      </c>
      <c r="L64">
        <v>347.74678799999998</v>
      </c>
      <c r="M64">
        <v>88.274000000000001</v>
      </c>
      <c r="N64">
        <v>56.66807</v>
      </c>
      <c r="O64">
        <v>118.657167</v>
      </c>
      <c r="P64">
        <v>112.2615</v>
      </c>
      <c r="Q64">
        <v>9.1296420000000005</v>
      </c>
      <c r="R64">
        <v>35.139767999999997</v>
      </c>
      <c r="S64">
        <v>17.837585000000001</v>
      </c>
      <c r="T64">
        <v>0</v>
      </c>
      <c r="U64">
        <v>401.80981500000001</v>
      </c>
      <c r="V64">
        <v>14.838284</v>
      </c>
      <c r="W64">
        <v>44.519917</v>
      </c>
      <c r="X64">
        <v>141.29683399999999</v>
      </c>
      <c r="Y64">
        <v>0</v>
      </c>
      <c r="Z64">
        <v>0</v>
      </c>
      <c r="AA64">
        <v>0</v>
      </c>
      <c r="AB64">
        <v>3.1975340000000001</v>
      </c>
      <c r="AC64">
        <v>0</v>
      </c>
      <c r="AD64">
        <v>0</v>
      </c>
      <c r="AE64">
        <v>15.811458</v>
      </c>
      <c r="AF64">
        <v>8.5146029999999993</v>
      </c>
      <c r="AG64">
        <v>20.904817999999999</v>
      </c>
      <c r="AH64">
        <v>0</v>
      </c>
      <c r="AI64">
        <v>0</v>
      </c>
      <c r="AJ64">
        <v>0</v>
      </c>
      <c r="AK64">
        <v>52.357036000000001</v>
      </c>
      <c r="AL64">
        <v>1.3379270000000001</v>
      </c>
      <c r="AM64">
        <v>0</v>
      </c>
      <c r="AN64">
        <v>0.67914399999999997</v>
      </c>
      <c r="AO64">
        <v>0</v>
      </c>
      <c r="AP64">
        <v>0</v>
      </c>
      <c r="AQ64">
        <v>14.93078</v>
      </c>
      <c r="AR64">
        <v>1.588932</v>
      </c>
      <c r="AS64">
        <v>4.5175179999999999</v>
      </c>
      <c r="AT64">
        <v>14.392497000000001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2036.8656170000004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520.04899999999998</v>
      </c>
      <c r="L65">
        <v>347.74678799999998</v>
      </c>
      <c r="M65">
        <v>88.274000000000001</v>
      </c>
      <c r="N65">
        <v>56.66807</v>
      </c>
      <c r="O65">
        <v>118.657167</v>
      </c>
      <c r="P65">
        <v>112.2615</v>
      </c>
      <c r="Q65">
        <v>9.1296420000000005</v>
      </c>
      <c r="R65">
        <v>35.139767999999997</v>
      </c>
      <c r="S65">
        <v>17.837585000000001</v>
      </c>
      <c r="T65">
        <v>0</v>
      </c>
      <c r="U65">
        <v>401.80981500000001</v>
      </c>
      <c r="V65">
        <v>14.838284</v>
      </c>
      <c r="W65">
        <v>44.519917</v>
      </c>
      <c r="X65">
        <v>141.29683399999999</v>
      </c>
      <c r="Y65">
        <v>0</v>
      </c>
      <c r="Z65">
        <v>0</v>
      </c>
      <c r="AA65">
        <v>0</v>
      </c>
      <c r="AB65">
        <v>3.1975340000000001</v>
      </c>
      <c r="AC65">
        <v>0</v>
      </c>
      <c r="AD65">
        <v>0</v>
      </c>
      <c r="AE65">
        <v>15.811458</v>
      </c>
      <c r="AF65">
        <v>8.5146029999999993</v>
      </c>
      <c r="AG65">
        <v>20.904817999999999</v>
      </c>
      <c r="AH65">
        <v>0</v>
      </c>
      <c r="AI65">
        <v>0</v>
      </c>
      <c r="AJ65">
        <v>0</v>
      </c>
      <c r="AK65">
        <v>52.357036000000001</v>
      </c>
      <c r="AL65">
        <v>1.3379270000000001</v>
      </c>
      <c r="AM65">
        <v>0</v>
      </c>
      <c r="AN65">
        <v>0.67914399999999997</v>
      </c>
      <c r="AO65">
        <v>0</v>
      </c>
      <c r="AP65">
        <v>0</v>
      </c>
      <c r="AQ65">
        <v>14.93078</v>
      </c>
      <c r="AR65">
        <v>1.588932</v>
      </c>
      <c r="AS65">
        <v>4.5175179999999999</v>
      </c>
      <c r="AT65">
        <v>14.392497000000001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2046.4606170000004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520.04899999999998</v>
      </c>
      <c r="L66">
        <v>347.74678799999998</v>
      </c>
      <c r="M66">
        <v>88.274000000000001</v>
      </c>
      <c r="N66">
        <v>56.66807</v>
      </c>
      <c r="O66">
        <v>118.657167</v>
      </c>
      <c r="P66">
        <v>112.2615</v>
      </c>
      <c r="Q66">
        <v>9.1296420000000005</v>
      </c>
      <c r="R66">
        <v>35.139767999999997</v>
      </c>
      <c r="S66">
        <v>17.837585000000001</v>
      </c>
      <c r="T66">
        <v>0</v>
      </c>
      <c r="U66">
        <v>401.80981500000001</v>
      </c>
      <c r="V66">
        <v>14.838284</v>
      </c>
      <c r="W66">
        <v>44.519917</v>
      </c>
      <c r="X66">
        <v>141.29683399999999</v>
      </c>
      <c r="Y66">
        <v>0</v>
      </c>
      <c r="Z66">
        <v>0</v>
      </c>
      <c r="AA66">
        <v>0</v>
      </c>
      <c r="AB66">
        <v>3.1975340000000001</v>
      </c>
      <c r="AC66">
        <v>0</v>
      </c>
      <c r="AD66">
        <v>0</v>
      </c>
      <c r="AE66">
        <v>15.811458</v>
      </c>
      <c r="AF66">
        <v>8.5146029999999993</v>
      </c>
      <c r="AG66">
        <v>20.904817999999999</v>
      </c>
      <c r="AH66">
        <v>0</v>
      </c>
      <c r="AI66">
        <v>0</v>
      </c>
      <c r="AJ66">
        <v>0</v>
      </c>
      <c r="AK66">
        <v>52.357036000000001</v>
      </c>
      <c r="AL66">
        <v>1.3379270000000001</v>
      </c>
      <c r="AM66">
        <v>0</v>
      </c>
      <c r="AN66">
        <v>0.67914399999999997</v>
      </c>
      <c r="AO66">
        <v>0</v>
      </c>
      <c r="AP66">
        <v>0</v>
      </c>
      <c r="AQ66">
        <v>29.861559</v>
      </c>
      <c r="AR66">
        <v>1.588932</v>
      </c>
      <c r="AS66">
        <v>4.5175179999999999</v>
      </c>
      <c r="AT66">
        <v>14.392497000000001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2061.3913960000004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567.65459199999998</v>
      </c>
      <c r="L67">
        <v>397.64078799999999</v>
      </c>
      <c r="M67">
        <v>88.274000000000001</v>
      </c>
      <c r="N67">
        <v>56.66807</v>
      </c>
      <c r="O67">
        <v>118.657167</v>
      </c>
      <c r="P67">
        <v>112.2615</v>
      </c>
      <c r="Q67">
        <v>9.2773099999999999</v>
      </c>
      <c r="R67">
        <v>35.139767999999997</v>
      </c>
      <c r="S67">
        <v>21.767963000000002</v>
      </c>
      <c r="T67">
        <v>0</v>
      </c>
      <c r="U67">
        <v>401.80981500000001</v>
      </c>
      <c r="V67">
        <v>14.838284</v>
      </c>
      <c r="W67">
        <v>44.519917</v>
      </c>
      <c r="X67">
        <v>141.29683399999999</v>
      </c>
      <c r="Y67">
        <v>0</v>
      </c>
      <c r="Z67">
        <v>0</v>
      </c>
      <c r="AA67">
        <v>0</v>
      </c>
      <c r="AB67">
        <v>3.1975340000000001</v>
      </c>
      <c r="AC67">
        <v>0</v>
      </c>
      <c r="AD67">
        <v>0</v>
      </c>
      <c r="AE67">
        <v>15.811458</v>
      </c>
      <c r="AF67">
        <v>8.5146029999999993</v>
      </c>
      <c r="AG67">
        <v>20.904817999999999</v>
      </c>
      <c r="AH67">
        <v>0</v>
      </c>
      <c r="AI67">
        <v>0</v>
      </c>
      <c r="AJ67">
        <v>0</v>
      </c>
      <c r="AK67">
        <v>52.357036000000001</v>
      </c>
      <c r="AL67">
        <v>1.3379270000000001</v>
      </c>
      <c r="AM67">
        <v>0</v>
      </c>
      <c r="AN67">
        <v>0.67914399999999997</v>
      </c>
      <c r="AO67">
        <v>0</v>
      </c>
      <c r="AP67">
        <v>0.36873600000000001</v>
      </c>
      <c r="AQ67">
        <v>29.861559</v>
      </c>
      <c r="AR67">
        <v>2.118576</v>
      </c>
      <c r="AS67">
        <v>4.5175179999999999</v>
      </c>
      <c r="AT67">
        <v>14.392497000000001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2163.8674139999998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567.65459199999998</v>
      </c>
      <c r="L68">
        <v>436.02078799999998</v>
      </c>
      <c r="M68">
        <v>88.274000000000001</v>
      </c>
      <c r="N68">
        <v>56.66807</v>
      </c>
      <c r="O68">
        <v>118.657167</v>
      </c>
      <c r="P68">
        <v>112.2615</v>
      </c>
      <c r="Q68">
        <v>9.2773099999999999</v>
      </c>
      <c r="R68">
        <v>40.673301000000002</v>
      </c>
      <c r="S68">
        <v>21.768176</v>
      </c>
      <c r="T68">
        <v>0</v>
      </c>
      <c r="U68">
        <v>401.80981500000001</v>
      </c>
      <c r="V68">
        <v>19.890435</v>
      </c>
      <c r="W68">
        <v>44.519917</v>
      </c>
      <c r="X68">
        <v>141.29683399999999</v>
      </c>
      <c r="Y68">
        <v>0</v>
      </c>
      <c r="Z68">
        <v>0</v>
      </c>
      <c r="AA68">
        <v>0</v>
      </c>
      <c r="AB68">
        <v>3.1975340000000001</v>
      </c>
      <c r="AC68">
        <v>0</v>
      </c>
      <c r="AD68">
        <v>0</v>
      </c>
      <c r="AE68">
        <v>31.622917000000001</v>
      </c>
      <c r="AF68">
        <v>8.5146029999999993</v>
      </c>
      <c r="AG68">
        <v>20.904817999999999</v>
      </c>
      <c r="AH68">
        <v>0</v>
      </c>
      <c r="AI68">
        <v>0</v>
      </c>
      <c r="AJ68">
        <v>0</v>
      </c>
      <c r="AK68">
        <v>52.357036000000001</v>
      </c>
      <c r="AL68">
        <v>1.3379270000000001</v>
      </c>
      <c r="AM68">
        <v>0</v>
      </c>
      <c r="AN68">
        <v>0.67914399999999997</v>
      </c>
      <c r="AO68">
        <v>0</v>
      </c>
      <c r="AP68">
        <v>0.36873600000000001</v>
      </c>
      <c r="AQ68">
        <v>29.861559</v>
      </c>
      <c r="AR68">
        <v>2.118576</v>
      </c>
      <c r="AS68">
        <v>4.5175179999999999</v>
      </c>
      <c r="AT68">
        <v>14.392497000000001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2228.6447700000003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634.81959199999994</v>
      </c>
      <c r="L69">
        <v>507.98328800000002</v>
      </c>
      <c r="M69">
        <v>88.274000000000001</v>
      </c>
      <c r="N69">
        <v>56.66807</v>
      </c>
      <c r="O69">
        <v>118.657167</v>
      </c>
      <c r="P69">
        <v>112.2615</v>
      </c>
      <c r="Q69">
        <v>9.8617410000000003</v>
      </c>
      <c r="R69">
        <v>40.673301000000002</v>
      </c>
      <c r="S69">
        <v>25.321300999999998</v>
      </c>
      <c r="T69">
        <v>0</v>
      </c>
      <c r="U69">
        <v>401.80981500000001</v>
      </c>
      <c r="V69">
        <v>19.890435</v>
      </c>
      <c r="W69">
        <v>44.519917</v>
      </c>
      <c r="X69">
        <v>141.29683399999999</v>
      </c>
      <c r="Y69">
        <v>0</v>
      </c>
      <c r="Z69">
        <v>0</v>
      </c>
      <c r="AA69">
        <v>0</v>
      </c>
      <c r="AB69">
        <v>3.1975340000000001</v>
      </c>
      <c r="AC69">
        <v>0</v>
      </c>
      <c r="AD69">
        <v>0</v>
      </c>
      <c r="AE69">
        <v>31.622917000000001</v>
      </c>
      <c r="AF69">
        <v>8.5146029999999993</v>
      </c>
      <c r="AG69">
        <v>20.904817999999999</v>
      </c>
      <c r="AH69">
        <v>0</v>
      </c>
      <c r="AI69">
        <v>0</v>
      </c>
      <c r="AJ69">
        <v>0</v>
      </c>
      <c r="AK69">
        <v>52.357036000000001</v>
      </c>
      <c r="AL69">
        <v>1.3379270000000001</v>
      </c>
      <c r="AM69">
        <v>0</v>
      </c>
      <c r="AN69">
        <v>0.67914399999999997</v>
      </c>
      <c r="AO69">
        <v>0</v>
      </c>
      <c r="AP69">
        <v>0.36873600000000001</v>
      </c>
      <c r="AQ69">
        <v>44.792338000000001</v>
      </c>
      <c r="AR69">
        <v>2.118576</v>
      </c>
      <c r="AS69">
        <v>4.5175179999999999</v>
      </c>
      <c r="AT69">
        <v>14.392497000000001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2386.8406049999999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655.17454699999996</v>
      </c>
      <c r="L70">
        <v>610.84636399999999</v>
      </c>
      <c r="M70">
        <v>88.274000000000001</v>
      </c>
      <c r="N70">
        <v>56.66807</v>
      </c>
      <c r="O70">
        <v>118.657167</v>
      </c>
      <c r="P70">
        <v>112.2615</v>
      </c>
      <c r="Q70">
        <v>9.8617410000000003</v>
      </c>
      <c r="R70">
        <v>40.673301000000002</v>
      </c>
      <c r="S70">
        <v>25.321300999999998</v>
      </c>
      <c r="T70">
        <v>0</v>
      </c>
      <c r="U70">
        <v>401.80981500000001</v>
      </c>
      <c r="V70">
        <v>19.890435</v>
      </c>
      <c r="W70">
        <v>44.519917</v>
      </c>
      <c r="X70">
        <v>141.29683399999999</v>
      </c>
      <c r="Y70">
        <v>0</v>
      </c>
      <c r="Z70">
        <v>0</v>
      </c>
      <c r="AA70">
        <v>0</v>
      </c>
      <c r="AB70">
        <v>3.1975340000000001</v>
      </c>
      <c r="AC70">
        <v>0</v>
      </c>
      <c r="AD70">
        <v>0</v>
      </c>
      <c r="AE70">
        <v>31.622917000000001</v>
      </c>
      <c r="AF70">
        <v>8.5146029999999993</v>
      </c>
      <c r="AG70">
        <v>20.904817999999999</v>
      </c>
      <c r="AH70">
        <v>19.081575999999998</v>
      </c>
      <c r="AI70">
        <v>0</v>
      </c>
      <c r="AJ70">
        <v>0</v>
      </c>
      <c r="AK70">
        <v>52.357036000000001</v>
      </c>
      <c r="AL70">
        <v>1.3379270000000001</v>
      </c>
      <c r="AM70">
        <v>0</v>
      </c>
      <c r="AN70">
        <v>0.67914399999999997</v>
      </c>
      <c r="AO70">
        <v>0</v>
      </c>
      <c r="AP70">
        <v>0.36873600000000001</v>
      </c>
      <c r="AQ70">
        <v>44.792338000000001</v>
      </c>
      <c r="AR70">
        <v>2.118576</v>
      </c>
      <c r="AS70">
        <v>4.5175179999999999</v>
      </c>
      <c r="AT70">
        <v>14.392497000000001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2529.1402120000002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655.17454699999996</v>
      </c>
      <c r="L71">
        <v>626.69752100000005</v>
      </c>
      <c r="M71">
        <v>88.274000000000001</v>
      </c>
      <c r="N71">
        <v>56.66807</v>
      </c>
      <c r="O71">
        <v>118.657167</v>
      </c>
      <c r="P71">
        <v>112.2615</v>
      </c>
      <c r="Q71">
        <v>9.8617410000000003</v>
      </c>
      <c r="R71">
        <v>40.673301000000002</v>
      </c>
      <c r="S71">
        <v>25.321300999999998</v>
      </c>
      <c r="T71">
        <v>0</v>
      </c>
      <c r="U71">
        <v>401.80981500000001</v>
      </c>
      <c r="V71">
        <v>19.890435</v>
      </c>
      <c r="W71">
        <v>44.519917</v>
      </c>
      <c r="X71">
        <v>141.29683399999999</v>
      </c>
      <c r="Y71">
        <v>0</v>
      </c>
      <c r="Z71">
        <v>0</v>
      </c>
      <c r="AA71">
        <v>0</v>
      </c>
      <c r="AB71">
        <v>12.636653000000001</v>
      </c>
      <c r="AC71">
        <v>0</v>
      </c>
      <c r="AD71">
        <v>8.653219</v>
      </c>
      <c r="AE71">
        <v>31.622917000000001</v>
      </c>
      <c r="AF71">
        <v>8.5146029999999993</v>
      </c>
      <c r="AG71">
        <v>20.904817999999999</v>
      </c>
      <c r="AH71">
        <v>35.437213999999997</v>
      </c>
      <c r="AI71">
        <v>0</v>
      </c>
      <c r="AJ71">
        <v>0</v>
      </c>
      <c r="AK71">
        <v>52.357036000000001</v>
      </c>
      <c r="AL71">
        <v>1.3379270000000001</v>
      </c>
      <c r="AM71">
        <v>0</v>
      </c>
      <c r="AN71">
        <v>0.67914399999999997</v>
      </c>
      <c r="AO71">
        <v>0</v>
      </c>
      <c r="AP71">
        <v>6.7601570000000004</v>
      </c>
      <c r="AQ71">
        <v>44.792338000000001</v>
      </c>
      <c r="AR71">
        <v>2.118576</v>
      </c>
      <c r="AS71">
        <v>4.5175179999999999</v>
      </c>
      <c r="AT71">
        <v>14.392497000000001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2585.8307660000005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655.17454699999996</v>
      </c>
      <c r="L72">
        <v>626.69752100000005</v>
      </c>
      <c r="M72">
        <v>88.274000000000001</v>
      </c>
      <c r="N72">
        <v>56.66807</v>
      </c>
      <c r="O72">
        <v>118.657167</v>
      </c>
      <c r="P72">
        <v>112.2615</v>
      </c>
      <c r="Q72">
        <v>9.8617410000000003</v>
      </c>
      <c r="R72">
        <v>40.673301000000002</v>
      </c>
      <c r="S72">
        <v>25.321300999999998</v>
      </c>
      <c r="T72">
        <v>0</v>
      </c>
      <c r="U72">
        <v>401.80981500000001</v>
      </c>
      <c r="V72">
        <v>19.890435</v>
      </c>
      <c r="W72">
        <v>44.519917</v>
      </c>
      <c r="X72">
        <v>141.29683399999999</v>
      </c>
      <c r="Y72">
        <v>0</v>
      </c>
      <c r="Z72">
        <v>1.05545</v>
      </c>
      <c r="AA72">
        <v>0</v>
      </c>
      <c r="AB72">
        <v>12.636653000000001</v>
      </c>
      <c r="AC72">
        <v>0</v>
      </c>
      <c r="AD72">
        <v>17.532053000000001</v>
      </c>
      <c r="AE72">
        <v>31.622917000000001</v>
      </c>
      <c r="AF72">
        <v>17.029205999999999</v>
      </c>
      <c r="AG72">
        <v>20.904817999999999</v>
      </c>
      <c r="AH72">
        <v>61.787962</v>
      </c>
      <c r="AI72">
        <v>0</v>
      </c>
      <c r="AJ72">
        <v>0</v>
      </c>
      <c r="AK72">
        <v>52.357036000000001</v>
      </c>
      <c r="AL72">
        <v>6.6896339999999999</v>
      </c>
      <c r="AM72">
        <v>5.0648929999999996</v>
      </c>
      <c r="AN72">
        <v>0.67914399999999997</v>
      </c>
      <c r="AO72">
        <v>0</v>
      </c>
      <c r="AP72">
        <v>6.7601570000000004</v>
      </c>
      <c r="AQ72">
        <v>44.792338000000001</v>
      </c>
      <c r="AR72">
        <v>2.118576</v>
      </c>
      <c r="AS72">
        <v>4.5175179999999999</v>
      </c>
      <c r="AT72">
        <v>14.392497000000001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2641.0470010000004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655.17454699999996</v>
      </c>
      <c r="L73">
        <v>626.69752100000005</v>
      </c>
      <c r="M73">
        <v>88.274000000000001</v>
      </c>
      <c r="N73">
        <v>56.66807</v>
      </c>
      <c r="O73">
        <v>118.657167</v>
      </c>
      <c r="P73">
        <v>112.2615</v>
      </c>
      <c r="Q73">
        <v>9.8617410000000003</v>
      </c>
      <c r="R73">
        <v>40.673301000000002</v>
      </c>
      <c r="S73">
        <v>25.321300999999998</v>
      </c>
      <c r="T73">
        <v>0</v>
      </c>
      <c r="U73">
        <v>401.80981500000001</v>
      </c>
      <c r="V73">
        <v>19.890435</v>
      </c>
      <c r="W73">
        <v>44.519917</v>
      </c>
      <c r="X73">
        <v>141.29683399999999</v>
      </c>
      <c r="Y73">
        <v>0</v>
      </c>
      <c r="Z73">
        <v>12.513415</v>
      </c>
      <c r="AA73">
        <v>6.7462439999999999</v>
      </c>
      <c r="AB73">
        <v>25.273306999999999</v>
      </c>
      <c r="AC73">
        <v>0</v>
      </c>
      <c r="AD73">
        <v>17.532053000000001</v>
      </c>
      <c r="AE73">
        <v>31.622917000000001</v>
      </c>
      <c r="AF73">
        <v>25.543809</v>
      </c>
      <c r="AG73">
        <v>20.904817999999999</v>
      </c>
      <c r="AH73">
        <v>75.417659999999998</v>
      </c>
      <c r="AI73">
        <v>0</v>
      </c>
      <c r="AJ73">
        <v>0</v>
      </c>
      <c r="AK73">
        <v>52.357036000000001</v>
      </c>
      <c r="AL73">
        <v>40.137804000000003</v>
      </c>
      <c r="AM73">
        <v>10.109323</v>
      </c>
      <c r="AN73">
        <v>0.67914399999999997</v>
      </c>
      <c r="AO73">
        <v>0</v>
      </c>
      <c r="AP73">
        <v>6.7601570000000004</v>
      </c>
      <c r="AQ73">
        <v>44.792338000000001</v>
      </c>
      <c r="AR73">
        <v>2.118576</v>
      </c>
      <c r="AS73">
        <v>4.5175179999999999</v>
      </c>
      <c r="AT73">
        <v>14.392497000000001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2732.5247650000001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655.17454699999996</v>
      </c>
      <c r="L74">
        <v>626.69752100000005</v>
      </c>
      <c r="M74">
        <v>88.274000000000001</v>
      </c>
      <c r="N74">
        <v>56.66807</v>
      </c>
      <c r="O74">
        <v>118.657167</v>
      </c>
      <c r="P74">
        <v>112.2615</v>
      </c>
      <c r="Q74">
        <v>9.8617410000000003</v>
      </c>
      <c r="R74">
        <v>40.673301000000002</v>
      </c>
      <c r="S74">
        <v>25.321300999999998</v>
      </c>
      <c r="T74">
        <v>0</v>
      </c>
      <c r="U74">
        <v>401.80981500000001</v>
      </c>
      <c r="V74">
        <v>19.890435</v>
      </c>
      <c r="W74">
        <v>44.519917</v>
      </c>
      <c r="X74">
        <v>141.29683399999999</v>
      </c>
      <c r="Y74">
        <v>0</v>
      </c>
      <c r="Z74">
        <v>12.513415</v>
      </c>
      <c r="AA74">
        <v>13.340888</v>
      </c>
      <c r="AB74">
        <v>25.273306999999999</v>
      </c>
      <c r="AC74">
        <v>0</v>
      </c>
      <c r="AD74">
        <v>26.298079999999999</v>
      </c>
      <c r="AE74">
        <v>31.622917000000001</v>
      </c>
      <c r="AF74">
        <v>25.543809</v>
      </c>
      <c r="AG74">
        <v>20.904817999999999</v>
      </c>
      <c r="AH74">
        <v>109.03758000000001</v>
      </c>
      <c r="AI74">
        <v>0</v>
      </c>
      <c r="AJ74">
        <v>0</v>
      </c>
      <c r="AK74">
        <v>52.357036000000001</v>
      </c>
      <c r="AL74">
        <v>40.137804000000003</v>
      </c>
      <c r="AM74">
        <v>10.109323</v>
      </c>
      <c r="AN74">
        <v>0.67914399999999997</v>
      </c>
      <c r="AO74">
        <v>0</v>
      </c>
      <c r="AP74">
        <v>6.3914210000000002</v>
      </c>
      <c r="AQ74">
        <v>44.792338000000001</v>
      </c>
      <c r="AR74">
        <v>2.118576</v>
      </c>
      <c r="AS74">
        <v>4.5175179999999999</v>
      </c>
      <c r="AT74">
        <v>14.392497000000001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2781.1366200000002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655.17454699999996</v>
      </c>
      <c r="L75">
        <v>626.69752100000005</v>
      </c>
      <c r="M75">
        <v>88.274000000000001</v>
      </c>
      <c r="N75">
        <v>56.66807</v>
      </c>
      <c r="O75">
        <v>118.657167</v>
      </c>
      <c r="P75">
        <v>112.2615</v>
      </c>
      <c r="Q75">
        <v>10.11285</v>
      </c>
      <c r="R75">
        <v>40.673301000000002</v>
      </c>
      <c r="S75">
        <v>25.321300999999998</v>
      </c>
      <c r="T75">
        <v>0</v>
      </c>
      <c r="U75">
        <v>401.80981500000001</v>
      </c>
      <c r="V75">
        <v>19.890435</v>
      </c>
      <c r="W75">
        <v>44.519917</v>
      </c>
      <c r="X75">
        <v>141.29683399999999</v>
      </c>
      <c r="Y75">
        <v>0</v>
      </c>
      <c r="Z75">
        <v>12.513415</v>
      </c>
      <c r="AA75">
        <v>21.224139999999998</v>
      </c>
      <c r="AB75">
        <v>25.273306999999999</v>
      </c>
      <c r="AC75">
        <v>0</v>
      </c>
      <c r="AD75">
        <v>26.298079999999999</v>
      </c>
      <c r="AE75">
        <v>31.622917000000001</v>
      </c>
      <c r="AF75">
        <v>25.543809</v>
      </c>
      <c r="AG75">
        <v>20.904817999999999</v>
      </c>
      <c r="AH75">
        <v>127.21051</v>
      </c>
      <c r="AI75">
        <v>0</v>
      </c>
      <c r="AJ75">
        <v>0</v>
      </c>
      <c r="AK75">
        <v>52.357036000000001</v>
      </c>
      <c r="AL75">
        <v>40.137804000000003</v>
      </c>
      <c r="AM75">
        <v>10.109323</v>
      </c>
      <c r="AN75">
        <v>0.67914399999999997</v>
      </c>
      <c r="AO75">
        <v>0</v>
      </c>
      <c r="AP75">
        <v>6.3914210000000002</v>
      </c>
      <c r="AQ75">
        <v>44.792338000000001</v>
      </c>
      <c r="AR75">
        <v>2.118576</v>
      </c>
      <c r="AS75">
        <v>4.5175179999999999</v>
      </c>
      <c r="AT75">
        <v>14.392497000000001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2807.4439109999994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655.17454699999996</v>
      </c>
      <c r="L76">
        <v>626.69752100000005</v>
      </c>
      <c r="M76">
        <v>88.274000000000001</v>
      </c>
      <c r="N76">
        <v>56.66807</v>
      </c>
      <c r="O76">
        <v>118.657167</v>
      </c>
      <c r="P76">
        <v>112.2615</v>
      </c>
      <c r="Q76">
        <v>10.135678</v>
      </c>
      <c r="R76">
        <v>40.673301000000002</v>
      </c>
      <c r="S76">
        <v>25.321300999999998</v>
      </c>
      <c r="T76">
        <v>0</v>
      </c>
      <c r="U76">
        <v>401.80981500000001</v>
      </c>
      <c r="V76">
        <v>19.890435</v>
      </c>
      <c r="W76">
        <v>44.519917</v>
      </c>
      <c r="X76">
        <v>141.29683399999999</v>
      </c>
      <c r="Y76">
        <v>0</v>
      </c>
      <c r="Z76">
        <v>12.513415</v>
      </c>
      <c r="AA76">
        <v>25.014164999999998</v>
      </c>
      <c r="AB76">
        <v>25.273306999999999</v>
      </c>
      <c r="AC76">
        <v>0</v>
      </c>
      <c r="AD76">
        <v>26.298079999999999</v>
      </c>
      <c r="AE76">
        <v>31.622917000000001</v>
      </c>
      <c r="AF76">
        <v>25.543809</v>
      </c>
      <c r="AG76">
        <v>20.904817999999999</v>
      </c>
      <c r="AH76">
        <v>127.21051</v>
      </c>
      <c r="AI76">
        <v>0</v>
      </c>
      <c r="AJ76">
        <v>0</v>
      </c>
      <c r="AK76">
        <v>52.357036000000001</v>
      </c>
      <c r="AL76">
        <v>40.137804000000003</v>
      </c>
      <c r="AM76">
        <v>10.109323</v>
      </c>
      <c r="AN76">
        <v>0.67914399999999997</v>
      </c>
      <c r="AO76">
        <v>0</v>
      </c>
      <c r="AP76">
        <v>6.3914210000000002</v>
      </c>
      <c r="AQ76">
        <v>44.792338000000001</v>
      </c>
      <c r="AR76">
        <v>2.118576</v>
      </c>
      <c r="AS76">
        <v>4.5175179999999999</v>
      </c>
      <c r="AT76">
        <v>14.392497000000001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2811.2567639999997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655.17454699999996</v>
      </c>
      <c r="L77">
        <v>626.69752100000005</v>
      </c>
      <c r="M77">
        <v>88.274000000000001</v>
      </c>
      <c r="N77">
        <v>56.66807</v>
      </c>
      <c r="O77">
        <v>118.657167</v>
      </c>
      <c r="P77">
        <v>112.2615</v>
      </c>
      <c r="Q77">
        <v>10.135678</v>
      </c>
      <c r="R77">
        <v>40.673301000000002</v>
      </c>
      <c r="S77">
        <v>25.321300999999998</v>
      </c>
      <c r="T77">
        <v>0</v>
      </c>
      <c r="U77">
        <v>401.80981500000001</v>
      </c>
      <c r="V77">
        <v>19.890435</v>
      </c>
      <c r="W77">
        <v>44.519917</v>
      </c>
      <c r="X77">
        <v>141.29683399999999</v>
      </c>
      <c r="Y77">
        <v>0</v>
      </c>
      <c r="Z77">
        <v>12.513415</v>
      </c>
      <c r="AA77">
        <v>25.014164999999998</v>
      </c>
      <c r="AB77">
        <v>25.273306999999999</v>
      </c>
      <c r="AC77">
        <v>0</v>
      </c>
      <c r="AD77">
        <v>26.298079999999999</v>
      </c>
      <c r="AE77">
        <v>31.622917000000001</v>
      </c>
      <c r="AF77">
        <v>25.543809</v>
      </c>
      <c r="AG77">
        <v>20.904817999999999</v>
      </c>
      <c r="AH77">
        <v>105.766453</v>
      </c>
      <c r="AI77">
        <v>0</v>
      </c>
      <c r="AJ77">
        <v>0</v>
      </c>
      <c r="AK77">
        <v>52.357036000000001</v>
      </c>
      <c r="AL77">
        <v>6.6896339999999999</v>
      </c>
      <c r="AM77">
        <v>10.109323</v>
      </c>
      <c r="AN77">
        <v>0.67914399999999997</v>
      </c>
      <c r="AO77">
        <v>0</v>
      </c>
      <c r="AP77">
        <v>0</v>
      </c>
      <c r="AQ77">
        <v>44.792338000000001</v>
      </c>
      <c r="AR77">
        <v>2.118576</v>
      </c>
      <c r="AS77">
        <v>4.5175179999999999</v>
      </c>
      <c r="AT77">
        <v>14.392497000000001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2749.9731160000001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655.17454699999996</v>
      </c>
      <c r="L78">
        <v>626.69752100000005</v>
      </c>
      <c r="M78">
        <v>88.274000000000001</v>
      </c>
      <c r="N78">
        <v>56.66807</v>
      </c>
      <c r="O78">
        <v>118.657167</v>
      </c>
      <c r="P78">
        <v>112.2615</v>
      </c>
      <c r="Q78">
        <v>10.135678</v>
      </c>
      <c r="R78">
        <v>40.673301000000002</v>
      </c>
      <c r="S78">
        <v>25.321300999999998</v>
      </c>
      <c r="T78">
        <v>0</v>
      </c>
      <c r="U78">
        <v>401.80981500000001</v>
      </c>
      <c r="V78">
        <v>19.890435</v>
      </c>
      <c r="W78">
        <v>44.519917</v>
      </c>
      <c r="X78">
        <v>141.29683399999999</v>
      </c>
      <c r="Y78">
        <v>0</v>
      </c>
      <c r="Z78">
        <v>12.513415</v>
      </c>
      <c r="AA78">
        <v>25.014164999999998</v>
      </c>
      <c r="AB78">
        <v>25.273306999999999</v>
      </c>
      <c r="AC78">
        <v>0</v>
      </c>
      <c r="AD78">
        <v>17.532053000000001</v>
      </c>
      <c r="AE78">
        <v>31.622917000000001</v>
      </c>
      <c r="AF78">
        <v>25.543809</v>
      </c>
      <c r="AG78">
        <v>20.904817999999999</v>
      </c>
      <c r="AH78">
        <v>72.691720000000004</v>
      </c>
      <c r="AI78">
        <v>0</v>
      </c>
      <c r="AJ78">
        <v>0</v>
      </c>
      <c r="AK78">
        <v>52.357036000000001</v>
      </c>
      <c r="AL78">
        <v>1.3379270000000001</v>
      </c>
      <c r="AM78">
        <v>10.109323</v>
      </c>
      <c r="AN78">
        <v>0.67914399999999997</v>
      </c>
      <c r="AO78">
        <v>0</v>
      </c>
      <c r="AP78">
        <v>0</v>
      </c>
      <c r="AQ78">
        <v>44.792338000000001</v>
      </c>
      <c r="AR78">
        <v>2.118576</v>
      </c>
      <c r="AS78">
        <v>4.5175179999999999</v>
      </c>
      <c r="AT78">
        <v>14.392497000000001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2702.7806489999998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655.17454699999996</v>
      </c>
      <c r="L79">
        <v>626.69752100000005</v>
      </c>
      <c r="M79">
        <v>88.274000000000001</v>
      </c>
      <c r="N79">
        <v>56.66807</v>
      </c>
      <c r="O79">
        <v>118.657167</v>
      </c>
      <c r="P79">
        <v>112.2615</v>
      </c>
      <c r="Q79">
        <v>10.135678</v>
      </c>
      <c r="R79">
        <v>40.673301000000002</v>
      </c>
      <c r="S79">
        <v>25.321300999999998</v>
      </c>
      <c r="T79">
        <v>0</v>
      </c>
      <c r="U79">
        <v>401.80981500000001</v>
      </c>
      <c r="V79">
        <v>19.890435</v>
      </c>
      <c r="W79">
        <v>44.519917</v>
      </c>
      <c r="X79">
        <v>141.29683399999999</v>
      </c>
      <c r="Y79">
        <v>0</v>
      </c>
      <c r="Z79">
        <v>6.2567079999999997</v>
      </c>
      <c r="AA79">
        <v>25.014164999999998</v>
      </c>
      <c r="AB79">
        <v>25.273306999999999</v>
      </c>
      <c r="AC79">
        <v>0</v>
      </c>
      <c r="AD79">
        <v>17.532053000000001</v>
      </c>
      <c r="AE79">
        <v>31.622917000000001</v>
      </c>
      <c r="AF79">
        <v>17.029205999999999</v>
      </c>
      <c r="AG79">
        <v>20.904817999999999</v>
      </c>
      <c r="AH79">
        <v>59.062021999999999</v>
      </c>
      <c r="AI79">
        <v>0</v>
      </c>
      <c r="AJ79">
        <v>0</v>
      </c>
      <c r="AK79">
        <v>52.357036000000001</v>
      </c>
      <c r="AL79">
        <v>1.3379270000000001</v>
      </c>
      <c r="AM79">
        <v>5.0648929999999996</v>
      </c>
      <c r="AN79">
        <v>0.69749899999999998</v>
      </c>
      <c r="AO79">
        <v>0</v>
      </c>
      <c r="AP79">
        <v>0</v>
      </c>
      <c r="AQ79">
        <v>44.792338000000001</v>
      </c>
      <c r="AR79">
        <v>2.118576</v>
      </c>
      <c r="AS79">
        <v>4.5175179999999999</v>
      </c>
      <c r="AT79">
        <v>14.392497000000001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2669.3535660000002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655.17454699999996</v>
      </c>
      <c r="L80">
        <v>626.69752100000005</v>
      </c>
      <c r="M80">
        <v>88.274000000000001</v>
      </c>
      <c r="N80">
        <v>56.66807</v>
      </c>
      <c r="O80">
        <v>118.657167</v>
      </c>
      <c r="P80">
        <v>112.2615</v>
      </c>
      <c r="Q80">
        <v>10.135678</v>
      </c>
      <c r="R80">
        <v>40.673301000000002</v>
      </c>
      <c r="S80">
        <v>25.321300999999998</v>
      </c>
      <c r="T80">
        <v>0</v>
      </c>
      <c r="U80">
        <v>401.80981500000001</v>
      </c>
      <c r="V80">
        <v>19.890435</v>
      </c>
      <c r="W80">
        <v>44.519917</v>
      </c>
      <c r="X80">
        <v>141.29683399999999</v>
      </c>
      <c r="Y80">
        <v>0</v>
      </c>
      <c r="Z80">
        <v>6.2567079999999997</v>
      </c>
      <c r="AA80">
        <v>13.480361</v>
      </c>
      <c r="AB80">
        <v>12.636653000000001</v>
      </c>
      <c r="AC80">
        <v>0</v>
      </c>
      <c r="AD80">
        <v>8.653219</v>
      </c>
      <c r="AE80">
        <v>15.811458</v>
      </c>
      <c r="AF80">
        <v>8.5146029999999993</v>
      </c>
      <c r="AG80">
        <v>20.904817999999999</v>
      </c>
      <c r="AH80">
        <v>40.889091999999998</v>
      </c>
      <c r="AI80">
        <v>0</v>
      </c>
      <c r="AJ80">
        <v>0</v>
      </c>
      <c r="AK80">
        <v>52.357036000000001</v>
      </c>
      <c r="AL80">
        <v>1.3379270000000001</v>
      </c>
      <c r="AM80">
        <v>0</v>
      </c>
      <c r="AN80">
        <v>0.69749899999999998</v>
      </c>
      <c r="AO80">
        <v>0</v>
      </c>
      <c r="AP80">
        <v>0</v>
      </c>
      <c r="AQ80">
        <v>44.792338000000001</v>
      </c>
      <c r="AR80">
        <v>4.237152</v>
      </c>
      <c r="AS80">
        <v>4.5175179999999999</v>
      </c>
      <c r="AT80">
        <v>14.392497000000001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2590.8589649999999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655.17454699999996</v>
      </c>
      <c r="L81">
        <v>626.69752100000005</v>
      </c>
      <c r="M81">
        <v>88.274000000000001</v>
      </c>
      <c r="N81">
        <v>56.66807</v>
      </c>
      <c r="O81">
        <v>118.657167</v>
      </c>
      <c r="P81">
        <v>112.2615</v>
      </c>
      <c r="Q81">
        <v>10.135678</v>
      </c>
      <c r="R81">
        <v>40.673301000000002</v>
      </c>
      <c r="S81">
        <v>25.321300999999998</v>
      </c>
      <c r="T81">
        <v>0</v>
      </c>
      <c r="U81">
        <v>401.80981500000001</v>
      </c>
      <c r="V81">
        <v>19.890435</v>
      </c>
      <c r="W81">
        <v>44.519917</v>
      </c>
      <c r="X81">
        <v>141.29683399999999</v>
      </c>
      <c r="Y81">
        <v>0</v>
      </c>
      <c r="Z81">
        <v>6.2567079999999997</v>
      </c>
      <c r="AA81">
        <v>6.0640400000000003</v>
      </c>
      <c r="AB81">
        <v>0</v>
      </c>
      <c r="AC81">
        <v>0</v>
      </c>
      <c r="AD81">
        <v>0</v>
      </c>
      <c r="AE81">
        <v>15.811458</v>
      </c>
      <c r="AF81">
        <v>8.5146029999999993</v>
      </c>
      <c r="AG81">
        <v>20.904817999999999</v>
      </c>
      <c r="AH81">
        <v>19.081575999999998</v>
      </c>
      <c r="AI81">
        <v>0</v>
      </c>
      <c r="AJ81">
        <v>0</v>
      </c>
      <c r="AK81">
        <v>52.357036000000001</v>
      </c>
      <c r="AL81">
        <v>1.3379270000000001</v>
      </c>
      <c r="AM81">
        <v>0</v>
      </c>
      <c r="AN81">
        <v>0.69749899999999998</v>
      </c>
      <c r="AO81">
        <v>0</v>
      </c>
      <c r="AP81">
        <v>0</v>
      </c>
      <c r="AQ81">
        <v>44.792338000000001</v>
      </c>
      <c r="AR81">
        <v>34.956504000000002</v>
      </c>
      <c r="AS81">
        <v>4.5175179999999999</v>
      </c>
      <c r="AT81">
        <v>14.392497000000001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2571.0646080000006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655.17454699999996</v>
      </c>
      <c r="L82">
        <v>626.69752100000005</v>
      </c>
      <c r="M82">
        <v>88.274000000000001</v>
      </c>
      <c r="N82">
        <v>56.66807</v>
      </c>
      <c r="O82">
        <v>118.657167</v>
      </c>
      <c r="P82">
        <v>112.2615</v>
      </c>
      <c r="Q82">
        <v>10.135678</v>
      </c>
      <c r="R82">
        <v>40.673301000000002</v>
      </c>
      <c r="S82">
        <v>25.321300999999998</v>
      </c>
      <c r="T82">
        <v>0</v>
      </c>
      <c r="U82">
        <v>401.80981500000001</v>
      </c>
      <c r="V82">
        <v>19.890435</v>
      </c>
      <c r="W82">
        <v>44.519917</v>
      </c>
      <c r="X82">
        <v>141.29683399999999</v>
      </c>
      <c r="Y82">
        <v>0</v>
      </c>
      <c r="Z82">
        <v>6.2567079999999997</v>
      </c>
      <c r="AA82">
        <v>0</v>
      </c>
      <c r="AB82">
        <v>0</v>
      </c>
      <c r="AC82">
        <v>0</v>
      </c>
      <c r="AD82">
        <v>0</v>
      </c>
      <c r="AE82">
        <v>15.811458</v>
      </c>
      <c r="AF82">
        <v>8.5146029999999993</v>
      </c>
      <c r="AG82">
        <v>20.904817999999999</v>
      </c>
      <c r="AH82">
        <v>0</v>
      </c>
      <c r="AI82">
        <v>0</v>
      </c>
      <c r="AJ82">
        <v>0</v>
      </c>
      <c r="AK82">
        <v>52.357036000000001</v>
      </c>
      <c r="AL82">
        <v>1.3379270000000001</v>
      </c>
      <c r="AM82">
        <v>0</v>
      </c>
      <c r="AN82">
        <v>0.69749899999999998</v>
      </c>
      <c r="AO82">
        <v>0</v>
      </c>
      <c r="AP82">
        <v>0</v>
      </c>
      <c r="AQ82">
        <v>44.792338000000001</v>
      </c>
      <c r="AR82">
        <v>34.956504000000002</v>
      </c>
      <c r="AS82">
        <v>4.5175179999999999</v>
      </c>
      <c r="AT82">
        <v>14.392497000000001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2545.9189920000003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655.17454699999996</v>
      </c>
      <c r="L83">
        <v>626.69752100000005</v>
      </c>
      <c r="M83">
        <v>88.274000000000001</v>
      </c>
      <c r="N83">
        <v>56.66807</v>
      </c>
      <c r="O83">
        <v>118.657167</v>
      </c>
      <c r="P83">
        <v>112.2615</v>
      </c>
      <c r="Q83">
        <v>10.135678</v>
      </c>
      <c r="R83">
        <v>40.673301000000002</v>
      </c>
      <c r="S83">
        <v>25.321300999999998</v>
      </c>
      <c r="T83">
        <v>0</v>
      </c>
      <c r="U83">
        <v>401.80981500000001</v>
      </c>
      <c r="V83">
        <v>19.890435</v>
      </c>
      <c r="W83">
        <v>44.519917</v>
      </c>
      <c r="X83">
        <v>141.29683399999999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15.811458</v>
      </c>
      <c r="AF83">
        <v>8.5146029999999993</v>
      </c>
      <c r="AG83">
        <v>20.904817999999999</v>
      </c>
      <c r="AH83">
        <v>0</v>
      </c>
      <c r="AI83">
        <v>0</v>
      </c>
      <c r="AJ83">
        <v>0</v>
      </c>
      <c r="AK83">
        <v>52.357036000000001</v>
      </c>
      <c r="AL83">
        <v>1.3379270000000001</v>
      </c>
      <c r="AM83">
        <v>0</v>
      </c>
      <c r="AN83">
        <v>0.69749899999999998</v>
      </c>
      <c r="AO83">
        <v>0</v>
      </c>
      <c r="AP83">
        <v>0</v>
      </c>
      <c r="AQ83">
        <v>44.792338000000001</v>
      </c>
      <c r="AR83">
        <v>4.237152</v>
      </c>
      <c r="AS83">
        <v>8.0024599999999992</v>
      </c>
      <c r="AT83">
        <v>14.392497000000001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2512.4278740000004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655.17454699999996</v>
      </c>
      <c r="L84">
        <v>626.69752100000005</v>
      </c>
      <c r="M84">
        <v>88.274000000000001</v>
      </c>
      <c r="N84">
        <v>56.66807</v>
      </c>
      <c r="O84">
        <v>118.657167</v>
      </c>
      <c r="P84">
        <v>112.2615</v>
      </c>
      <c r="Q84">
        <v>10.135678</v>
      </c>
      <c r="R84">
        <v>40.673301000000002</v>
      </c>
      <c r="S84">
        <v>25.321300999999998</v>
      </c>
      <c r="T84">
        <v>0</v>
      </c>
      <c r="U84">
        <v>401.80981500000001</v>
      </c>
      <c r="V84">
        <v>19.890435</v>
      </c>
      <c r="W84">
        <v>44.519917</v>
      </c>
      <c r="X84">
        <v>141.29683399999999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15.811458</v>
      </c>
      <c r="AF84">
        <v>8.5146029999999993</v>
      </c>
      <c r="AG84">
        <v>20.904817999999999</v>
      </c>
      <c r="AH84">
        <v>0</v>
      </c>
      <c r="AI84">
        <v>0</v>
      </c>
      <c r="AJ84">
        <v>0</v>
      </c>
      <c r="AK84">
        <v>52.357036000000001</v>
      </c>
      <c r="AL84">
        <v>1.3379270000000001</v>
      </c>
      <c r="AM84">
        <v>0</v>
      </c>
      <c r="AN84">
        <v>0.69749899999999998</v>
      </c>
      <c r="AO84">
        <v>0</v>
      </c>
      <c r="AP84">
        <v>0</v>
      </c>
      <c r="AQ84">
        <v>44.792338000000001</v>
      </c>
      <c r="AR84">
        <v>3.177864</v>
      </c>
      <c r="AS84">
        <v>8.0024599999999992</v>
      </c>
      <c r="AT84">
        <v>14.392497000000001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2511.3685860000005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655.17454699999996</v>
      </c>
      <c r="L85">
        <v>626.69752100000005</v>
      </c>
      <c r="M85">
        <v>88.274000000000001</v>
      </c>
      <c r="N85">
        <v>56.66807</v>
      </c>
      <c r="O85">
        <v>118.657167</v>
      </c>
      <c r="P85">
        <v>112.2615</v>
      </c>
      <c r="Q85">
        <v>10.135678</v>
      </c>
      <c r="R85">
        <v>40.673301000000002</v>
      </c>
      <c r="S85">
        <v>25.321300999999998</v>
      </c>
      <c r="T85">
        <v>0</v>
      </c>
      <c r="U85">
        <v>401.80981500000001</v>
      </c>
      <c r="V85">
        <v>19.890435</v>
      </c>
      <c r="W85">
        <v>44.519917</v>
      </c>
      <c r="X85">
        <v>141.29683399999999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15.811458</v>
      </c>
      <c r="AF85">
        <v>8.5146029999999993</v>
      </c>
      <c r="AG85">
        <v>20.904817999999999</v>
      </c>
      <c r="AH85">
        <v>0</v>
      </c>
      <c r="AI85">
        <v>0</v>
      </c>
      <c r="AJ85">
        <v>0</v>
      </c>
      <c r="AK85">
        <v>52.357036000000001</v>
      </c>
      <c r="AL85">
        <v>1.3379270000000001</v>
      </c>
      <c r="AM85">
        <v>0</v>
      </c>
      <c r="AN85">
        <v>0.69749899999999998</v>
      </c>
      <c r="AO85">
        <v>0</v>
      </c>
      <c r="AP85">
        <v>0</v>
      </c>
      <c r="AQ85">
        <v>43.643816999999999</v>
      </c>
      <c r="AR85">
        <v>3.177864</v>
      </c>
      <c r="AS85">
        <v>4.5175179999999999</v>
      </c>
      <c r="AT85">
        <v>14.392497000000001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2506.7351230000004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634.81959199999994</v>
      </c>
      <c r="L86">
        <v>560.75578800000005</v>
      </c>
      <c r="M86">
        <v>88.274000000000001</v>
      </c>
      <c r="N86">
        <v>56.66807</v>
      </c>
      <c r="O86">
        <v>118.657167</v>
      </c>
      <c r="P86">
        <v>112.2615</v>
      </c>
      <c r="Q86">
        <v>10.135678</v>
      </c>
      <c r="R86">
        <v>40.673301000000002</v>
      </c>
      <c r="S86">
        <v>25.321300999999998</v>
      </c>
      <c r="T86">
        <v>0</v>
      </c>
      <c r="U86">
        <v>401.80981500000001</v>
      </c>
      <c r="V86">
        <v>19.890435</v>
      </c>
      <c r="W86">
        <v>44.519917</v>
      </c>
      <c r="X86">
        <v>141.29683399999999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15.811458</v>
      </c>
      <c r="AF86">
        <v>8.5146029999999993</v>
      </c>
      <c r="AG86">
        <v>20.904817999999999</v>
      </c>
      <c r="AH86">
        <v>0</v>
      </c>
      <c r="AI86">
        <v>0</v>
      </c>
      <c r="AJ86">
        <v>0</v>
      </c>
      <c r="AK86">
        <v>52.357036000000001</v>
      </c>
      <c r="AL86">
        <v>1.3379270000000001</v>
      </c>
      <c r="AM86">
        <v>0</v>
      </c>
      <c r="AN86">
        <v>0.69749899999999998</v>
      </c>
      <c r="AO86">
        <v>0</v>
      </c>
      <c r="AP86">
        <v>0</v>
      </c>
      <c r="AQ86">
        <v>41.709465000000002</v>
      </c>
      <c r="AR86">
        <v>3.177864</v>
      </c>
      <c r="AS86">
        <v>4.5175179999999999</v>
      </c>
      <c r="AT86">
        <v>14.392497000000001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2418.5040829999998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567.65459199999998</v>
      </c>
      <c r="L87">
        <v>407.23578800000001</v>
      </c>
      <c r="M87">
        <v>88.274000000000001</v>
      </c>
      <c r="N87">
        <v>56.66807</v>
      </c>
      <c r="O87">
        <v>118.657167</v>
      </c>
      <c r="P87">
        <v>112.2615</v>
      </c>
      <c r="Q87">
        <v>9.1296420000000005</v>
      </c>
      <c r="R87">
        <v>28.418182999999999</v>
      </c>
      <c r="S87">
        <v>17.837585000000001</v>
      </c>
      <c r="T87">
        <v>0</v>
      </c>
      <c r="U87">
        <v>401.80981500000001</v>
      </c>
      <c r="V87">
        <v>10.654864</v>
      </c>
      <c r="W87">
        <v>44.519917</v>
      </c>
      <c r="X87">
        <v>141.29683399999999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15.811458</v>
      </c>
      <c r="AF87">
        <v>8.5146029999999993</v>
      </c>
      <c r="AG87">
        <v>20.904817999999999</v>
      </c>
      <c r="AH87">
        <v>0</v>
      </c>
      <c r="AI87">
        <v>0</v>
      </c>
      <c r="AJ87">
        <v>0</v>
      </c>
      <c r="AK87">
        <v>52.357036000000001</v>
      </c>
      <c r="AL87">
        <v>1.3379270000000001</v>
      </c>
      <c r="AM87">
        <v>0</v>
      </c>
      <c r="AN87">
        <v>0.69749899999999998</v>
      </c>
      <c r="AO87">
        <v>0</v>
      </c>
      <c r="AP87">
        <v>0</v>
      </c>
      <c r="AQ87">
        <v>27.80631</v>
      </c>
      <c r="AR87">
        <v>3.177864</v>
      </c>
      <c r="AS87">
        <v>4.5175179999999999</v>
      </c>
      <c r="AT87">
        <v>14.392497000000001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2153.9354870000006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567.65459199999998</v>
      </c>
      <c r="L88">
        <v>378.45078799999999</v>
      </c>
      <c r="M88">
        <v>88.274000000000001</v>
      </c>
      <c r="N88">
        <v>56.66807</v>
      </c>
      <c r="O88">
        <v>118.657167</v>
      </c>
      <c r="P88">
        <v>112.2615</v>
      </c>
      <c r="Q88">
        <v>9.1296420000000005</v>
      </c>
      <c r="R88">
        <v>35.128813999999998</v>
      </c>
      <c r="S88">
        <v>17.837585000000001</v>
      </c>
      <c r="T88">
        <v>0</v>
      </c>
      <c r="U88">
        <v>401.80981500000001</v>
      </c>
      <c r="V88">
        <v>14.838284</v>
      </c>
      <c r="W88">
        <v>44.519917</v>
      </c>
      <c r="X88">
        <v>141.29683399999999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15.811458</v>
      </c>
      <c r="AF88">
        <v>8.5146029999999993</v>
      </c>
      <c r="AG88">
        <v>20.904817999999999</v>
      </c>
      <c r="AH88">
        <v>0</v>
      </c>
      <c r="AI88">
        <v>0</v>
      </c>
      <c r="AJ88">
        <v>0</v>
      </c>
      <c r="AK88">
        <v>52.357036000000001</v>
      </c>
      <c r="AL88">
        <v>1.3379270000000001</v>
      </c>
      <c r="AM88">
        <v>0</v>
      </c>
      <c r="AN88">
        <v>0.69749899999999998</v>
      </c>
      <c r="AO88">
        <v>0</v>
      </c>
      <c r="AP88">
        <v>0</v>
      </c>
      <c r="AQ88">
        <v>27.80631</v>
      </c>
      <c r="AR88">
        <v>3.177864</v>
      </c>
      <c r="AS88">
        <v>4.5175179999999999</v>
      </c>
      <c r="AT88">
        <v>14.392497000000001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2136.0445380000001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567.65459199999998</v>
      </c>
      <c r="L89">
        <v>347.74678799999998</v>
      </c>
      <c r="M89">
        <v>88.274000000000001</v>
      </c>
      <c r="N89">
        <v>56.66807</v>
      </c>
      <c r="O89">
        <v>118.657167</v>
      </c>
      <c r="P89">
        <v>112.2615</v>
      </c>
      <c r="Q89">
        <v>9.2773099999999999</v>
      </c>
      <c r="R89">
        <v>35.139767999999997</v>
      </c>
      <c r="S89">
        <v>21.745125000000002</v>
      </c>
      <c r="T89">
        <v>0</v>
      </c>
      <c r="U89">
        <v>401.80981500000001</v>
      </c>
      <c r="V89">
        <v>14.838284</v>
      </c>
      <c r="W89">
        <v>44.519917</v>
      </c>
      <c r="X89">
        <v>141.29683399999999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15.811458</v>
      </c>
      <c r="AF89">
        <v>8.5146029999999993</v>
      </c>
      <c r="AG89">
        <v>20.904817999999999</v>
      </c>
      <c r="AH89">
        <v>0</v>
      </c>
      <c r="AI89">
        <v>0</v>
      </c>
      <c r="AJ89">
        <v>0</v>
      </c>
      <c r="AK89">
        <v>52.357036000000001</v>
      </c>
      <c r="AL89">
        <v>1.3379270000000001</v>
      </c>
      <c r="AM89">
        <v>0</v>
      </c>
      <c r="AN89">
        <v>0.69749899999999998</v>
      </c>
      <c r="AO89">
        <v>0</v>
      </c>
      <c r="AP89">
        <v>0</v>
      </c>
      <c r="AQ89">
        <v>27.80631</v>
      </c>
      <c r="AR89">
        <v>3.177864</v>
      </c>
      <c r="AS89">
        <v>4.5175179999999999</v>
      </c>
      <c r="AT89">
        <v>14.392497000000001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2109.4067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567.65459199999998</v>
      </c>
      <c r="L90">
        <v>347.74678799999998</v>
      </c>
      <c r="M90">
        <v>88.274000000000001</v>
      </c>
      <c r="N90">
        <v>56.66807</v>
      </c>
      <c r="O90">
        <v>118.657167</v>
      </c>
      <c r="P90">
        <v>112.2615</v>
      </c>
      <c r="Q90">
        <v>9.2773099999999999</v>
      </c>
      <c r="R90">
        <v>35.139767999999997</v>
      </c>
      <c r="S90">
        <v>21.768176</v>
      </c>
      <c r="T90">
        <v>0</v>
      </c>
      <c r="U90">
        <v>401.80981500000001</v>
      </c>
      <c r="V90">
        <v>14.838284</v>
      </c>
      <c r="W90">
        <v>44.519917</v>
      </c>
      <c r="X90">
        <v>141.29683399999999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15.811458</v>
      </c>
      <c r="AF90">
        <v>8.5146029999999993</v>
      </c>
      <c r="AG90">
        <v>20.904817999999999</v>
      </c>
      <c r="AH90">
        <v>0</v>
      </c>
      <c r="AI90">
        <v>0</v>
      </c>
      <c r="AJ90">
        <v>0</v>
      </c>
      <c r="AK90">
        <v>52.357036000000001</v>
      </c>
      <c r="AL90">
        <v>1.3379270000000001</v>
      </c>
      <c r="AM90">
        <v>0</v>
      </c>
      <c r="AN90">
        <v>0.69749899999999998</v>
      </c>
      <c r="AO90">
        <v>0</v>
      </c>
      <c r="AP90">
        <v>0</v>
      </c>
      <c r="AQ90">
        <v>13.903155</v>
      </c>
      <c r="AR90">
        <v>3.177864</v>
      </c>
      <c r="AS90">
        <v>4.5175179999999999</v>
      </c>
      <c r="AT90">
        <v>14.392497000000001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2095.5265960000002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567.65459199999998</v>
      </c>
      <c r="L91">
        <v>347.74678799999998</v>
      </c>
      <c r="M91">
        <v>88.274000000000001</v>
      </c>
      <c r="N91">
        <v>56.66807</v>
      </c>
      <c r="O91">
        <v>118.657167</v>
      </c>
      <c r="P91">
        <v>112.2615</v>
      </c>
      <c r="Q91">
        <v>9.2476610000000008</v>
      </c>
      <c r="R91">
        <v>35.139767999999997</v>
      </c>
      <c r="S91">
        <v>19.243901000000001</v>
      </c>
      <c r="T91">
        <v>0</v>
      </c>
      <c r="U91">
        <v>401.80981500000001</v>
      </c>
      <c r="V91">
        <v>14.838284</v>
      </c>
      <c r="W91">
        <v>44.519917</v>
      </c>
      <c r="X91">
        <v>141.29683399999999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15.811458</v>
      </c>
      <c r="AF91">
        <v>8.5146029999999993</v>
      </c>
      <c r="AG91">
        <v>20.904817999999999</v>
      </c>
      <c r="AH91">
        <v>0</v>
      </c>
      <c r="AI91">
        <v>0</v>
      </c>
      <c r="AJ91">
        <v>0</v>
      </c>
      <c r="AK91">
        <v>52.357036000000001</v>
      </c>
      <c r="AL91">
        <v>1.3379270000000001</v>
      </c>
      <c r="AM91">
        <v>0</v>
      </c>
      <c r="AN91">
        <v>0.69749899999999998</v>
      </c>
      <c r="AO91">
        <v>0</v>
      </c>
      <c r="AP91">
        <v>0</v>
      </c>
      <c r="AQ91">
        <v>13.903155</v>
      </c>
      <c r="AR91">
        <v>25.422912</v>
      </c>
      <c r="AS91">
        <v>4.5175179999999999</v>
      </c>
      <c r="AT91">
        <v>14.392497000000001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2115.2177200000001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567.65459199999998</v>
      </c>
      <c r="L92">
        <v>347.74678799999998</v>
      </c>
      <c r="M92">
        <v>88.274000000000001</v>
      </c>
      <c r="N92">
        <v>56.66807</v>
      </c>
      <c r="O92">
        <v>118.657167</v>
      </c>
      <c r="P92">
        <v>112.2615</v>
      </c>
      <c r="Q92">
        <v>9.2476610000000008</v>
      </c>
      <c r="R92">
        <v>35.139767999999997</v>
      </c>
      <c r="S92">
        <v>17.837585000000001</v>
      </c>
      <c r="T92">
        <v>0</v>
      </c>
      <c r="U92">
        <v>401.80981500000001</v>
      </c>
      <c r="V92">
        <v>14.838284</v>
      </c>
      <c r="W92">
        <v>44.519917</v>
      </c>
      <c r="X92">
        <v>141.29683399999999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8.5146029999999993</v>
      </c>
      <c r="AG92">
        <v>20.904817999999999</v>
      </c>
      <c r="AH92">
        <v>0</v>
      </c>
      <c r="AI92">
        <v>0</v>
      </c>
      <c r="AJ92">
        <v>0</v>
      </c>
      <c r="AK92">
        <v>52.357036000000001</v>
      </c>
      <c r="AL92">
        <v>1.3379270000000001</v>
      </c>
      <c r="AM92">
        <v>0</v>
      </c>
      <c r="AN92">
        <v>0.69749899999999998</v>
      </c>
      <c r="AO92">
        <v>0</v>
      </c>
      <c r="AP92">
        <v>0</v>
      </c>
      <c r="AQ92">
        <v>13.903155</v>
      </c>
      <c r="AR92">
        <v>25.422912</v>
      </c>
      <c r="AS92">
        <v>4.5175179999999999</v>
      </c>
      <c r="AT92">
        <v>14.392497000000001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2097.9999460000008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567.65459199999998</v>
      </c>
      <c r="L93">
        <v>335.39802200000003</v>
      </c>
      <c r="M93">
        <v>88.274000000000001</v>
      </c>
      <c r="N93">
        <v>56.66807</v>
      </c>
      <c r="O93">
        <v>118.657167</v>
      </c>
      <c r="P93">
        <v>112.2615</v>
      </c>
      <c r="Q93">
        <v>9.2476610000000008</v>
      </c>
      <c r="R93">
        <v>35.139767999999997</v>
      </c>
      <c r="S93">
        <v>17.837585000000001</v>
      </c>
      <c r="T93">
        <v>0</v>
      </c>
      <c r="U93">
        <v>401.80981500000001</v>
      </c>
      <c r="V93">
        <v>14.838284</v>
      </c>
      <c r="W93">
        <v>44.519917</v>
      </c>
      <c r="X93">
        <v>141.29683399999999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8.5146029999999993</v>
      </c>
      <c r="AG93">
        <v>20.904817999999999</v>
      </c>
      <c r="AH93">
        <v>0</v>
      </c>
      <c r="AI93">
        <v>0</v>
      </c>
      <c r="AJ93">
        <v>0</v>
      </c>
      <c r="AK93">
        <v>52.357036000000001</v>
      </c>
      <c r="AL93">
        <v>1.3379270000000001</v>
      </c>
      <c r="AM93">
        <v>0</v>
      </c>
      <c r="AN93">
        <v>0.69749899999999998</v>
      </c>
      <c r="AO93">
        <v>0</v>
      </c>
      <c r="AP93">
        <v>0</v>
      </c>
      <c r="AQ93">
        <v>0</v>
      </c>
      <c r="AR93">
        <v>4.237152</v>
      </c>
      <c r="AS93">
        <v>4.5175179999999999</v>
      </c>
      <c r="AT93">
        <v>14.392497000000001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2050.5622650000005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510.45400000000001</v>
      </c>
      <c r="L94">
        <v>335.39802200000003</v>
      </c>
      <c r="M94">
        <v>88.274000000000001</v>
      </c>
      <c r="N94">
        <v>56.66807</v>
      </c>
      <c r="O94">
        <v>118.657167</v>
      </c>
      <c r="P94">
        <v>112.2615</v>
      </c>
      <c r="Q94">
        <v>9.2476610000000008</v>
      </c>
      <c r="R94">
        <v>28.418182999999999</v>
      </c>
      <c r="S94">
        <v>17.837585000000001</v>
      </c>
      <c r="T94">
        <v>0</v>
      </c>
      <c r="U94">
        <v>401.80981500000001</v>
      </c>
      <c r="V94">
        <v>10.654864</v>
      </c>
      <c r="W94">
        <v>44.519917</v>
      </c>
      <c r="X94">
        <v>141.29683399999999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8.5146029999999993</v>
      </c>
      <c r="AG94">
        <v>20.904817999999999</v>
      </c>
      <c r="AH94">
        <v>0</v>
      </c>
      <c r="AI94">
        <v>0</v>
      </c>
      <c r="AJ94">
        <v>0</v>
      </c>
      <c r="AK94">
        <v>52.357036000000001</v>
      </c>
      <c r="AL94">
        <v>1.3379270000000001</v>
      </c>
      <c r="AM94">
        <v>0</v>
      </c>
      <c r="AN94">
        <v>0.69749899999999998</v>
      </c>
      <c r="AO94">
        <v>0</v>
      </c>
      <c r="AP94">
        <v>0</v>
      </c>
      <c r="AQ94">
        <v>0</v>
      </c>
      <c r="AR94">
        <v>2.118576</v>
      </c>
      <c r="AS94">
        <v>4.5175179999999999</v>
      </c>
      <c r="AT94">
        <v>14.392497000000001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1980.3380920000011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462.47899999999998</v>
      </c>
      <c r="L95">
        <v>335.39802200000003</v>
      </c>
      <c r="M95">
        <v>88.274000000000001</v>
      </c>
      <c r="N95">
        <v>56.66807</v>
      </c>
      <c r="O95">
        <v>118.657167</v>
      </c>
      <c r="P95">
        <v>112.2615</v>
      </c>
      <c r="Q95">
        <v>9.2476610000000008</v>
      </c>
      <c r="R95">
        <v>28.418182999999999</v>
      </c>
      <c r="S95">
        <v>17.837585000000001</v>
      </c>
      <c r="T95">
        <v>0</v>
      </c>
      <c r="U95">
        <v>401.80981500000001</v>
      </c>
      <c r="V95">
        <v>10.654864</v>
      </c>
      <c r="W95">
        <v>44.519917</v>
      </c>
      <c r="X95">
        <v>141.29683399999999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8.5146029999999993</v>
      </c>
      <c r="AG95">
        <v>20.904817999999999</v>
      </c>
      <c r="AH95">
        <v>0</v>
      </c>
      <c r="AI95">
        <v>0</v>
      </c>
      <c r="AJ95">
        <v>0</v>
      </c>
      <c r="AK95">
        <v>52.357036000000001</v>
      </c>
      <c r="AL95">
        <v>1.3379270000000001</v>
      </c>
      <c r="AM95">
        <v>0</v>
      </c>
      <c r="AN95">
        <v>0.69749899999999998</v>
      </c>
      <c r="AO95">
        <v>0</v>
      </c>
      <c r="AP95">
        <v>0</v>
      </c>
      <c r="AQ95">
        <v>0</v>
      </c>
      <c r="AR95">
        <v>2.118576</v>
      </c>
      <c r="AS95">
        <v>4.5175179999999999</v>
      </c>
      <c r="AT95">
        <v>14.392497000000001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1932.363092000001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414.50400000000002</v>
      </c>
      <c r="L96">
        <v>335.39802200000003</v>
      </c>
      <c r="M96">
        <v>88.274000000000001</v>
      </c>
      <c r="N96">
        <v>56.66807</v>
      </c>
      <c r="O96">
        <v>118.657167</v>
      </c>
      <c r="P96">
        <v>112.2615</v>
      </c>
      <c r="Q96">
        <v>9.2476610000000008</v>
      </c>
      <c r="R96">
        <v>28.418182999999999</v>
      </c>
      <c r="S96">
        <v>17.837585000000001</v>
      </c>
      <c r="T96">
        <v>0</v>
      </c>
      <c r="U96">
        <v>401.80981500000001</v>
      </c>
      <c r="V96">
        <v>10.654864</v>
      </c>
      <c r="W96">
        <v>44.519917</v>
      </c>
      <c r="X96">
        <v>141.29683399999999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8.5146029999999993</v>
      </c>
      <c r="AG96">
        <v>20.904817999999999</v>
      </c>
      <c r="AH96">
        <v>0</v>
      </c>
      <c r="AI96">
        <v>0</v>
      </c>
      <c r="AJ96">
        <v>0</v>
      </c>
      <c r="AK96">
        <v>52.357036000000001</v>
      </c>
      <c r="AL96">
        <v>6.6896339999999999</v>
      </c>
      <c r="AM96">
        <v>0</v>
      </c>
      <c r="AN96">
        <v>0.69749899999999998</v>
      </c>
      <c r="AO96">
        <v>0</v>
      </c>
      <c r="AP96">
        <v>0</v>
      </c>
      <c r="AQ96">
        <v>0</v>
      </c>
      <c r="AR96">
        <v>2.118576</v>
      </c>
      <c r="AS96">
        <v>4.5175179999999999</v>
      </c>
      <c r="AT96">
        <v>14.392497000000001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1889.7397990000009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366.529</v>
      </c>
      <c r="L97">
        <v>335.39802200000003</v>
      </c>
      <c r="M97">
        <v>88.274000000000001</v>
      </c>
      <c r="N97">
        <v>56.66807</v>
      </c>
      <c r="O97">
        <v>118.657167</v>
      </c>
      <c r="P97">
        <v>112.2615</v>
      </c>
      <c r="Q97">
        <v>9.2476610000000008</v>
      </c>
      <c r="R97">
        <v>28.418182999999999</v>
      </c>
      <c r="S97">
        <v>17.837585000000001</v>
      </c>
      <c r="T97">
        <v>0</v>
      </c>
      <c r="U97">
        <v>401.80981500000001</v>
      </c>
      <c r="V97">
        <v>10.654864</v>
      </c>
      <c r="W97">
        <v>44.519917</v>
      </c>
      <c r="X97">
        <v>141.29683399999999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8.5146029999999993</v>
      </c>
      <c r="AG97">
        <v>20.904817999999999</v>
      </c>
      <c r="AH97">
        <v>0</v>
      </c>
      <c r="AI97">
        <v>0</v>
      </c>
      <c r="AJ97">
        <v>0</v>
      </c>
      <c r="AK97">
        <v>52.357036000000001</v>
      </c>
      <c r="AL97">
        <v>53.517071999999999</v>
      </c>
      <c r="AM97">
        <v>0</v>
      </c>
      <c r="AN97">
        <v>0.69749899999999998</v>
      </c>
      <c r="AO97">
        <v>0</v>
      </c>
      <c r="AP97">
        <v>0</v>
      </c>
      <c r="AQ97">
        <v>0</v>
      </c>
      <c r="AR97">
        <v>2.118576</v>
      </c>
      <c r="AS97">
        <v>4.5175179999999999</v>
      </c>
      <c r="AT97">
        <v>14.392497000000001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1888.592237000001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337.74400000000003</v>
      </c>
      <c r="L98">
        <v>329.22363999999999</v>
      </c>
      <c r="M98">
        <v>88.274000000000001</v>
      </c>
      <c r="N98">
        <v>56.66807</v>
      </c>
      <c r="O98">
        <v>118.657167</v>
      </c>
      <c r="P98">
        <v>112.2615</v>
      </c>
      <c r="Q98">
        <v>6.7164999999999999</v>
      </c>
      <c r="R98">
        <v>19.190000000000001</v>
      </c>
      <c r="S98">
        <v>11.513999999999999</v>
      </c>
      <c r="T98">
        <v>0</v>
      </c>
      <c r="U98">
        <v>401.80981500000001</v>
      </c>
      <c r="V98">
        <v>10.654864</v>
      </c>
      <c r="W98">
        <v>44.519917</v>
      </c>
      <c r="X98">
        <v>141.29683399999999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8.5146029999999993</v>
      </c>
      <c r="AG98">
        <v>20.904817999999999</v>
      </c>
      <c r="AH98">
        <v>0</v>
      </c>
      <c r="AI98">
        <v>0</v>
      </c>
      <c r="AJ98">
        <v>0</v>
      </c>
      <c r="AK98">
        <v>52.357036000000001</v>
      </c>
      <c r="AL98">
        <v>53.517071999999999</v>
      </c>
      <c r="AM98">
        <v>0</v>
      </c>
      <c r="AN98">
        <v>0.69749899999999998</v>
      </c>
      <c r="AO98">
        <v>0</v>
      </c>
      <c r="AP98">
        <v>0</v>
      </c>
      <c r="AQ98">
        <v>0</v>
      </c>
      <c r="AR98">
        <v>2.118576</v>
      </c>
      <c r="AS98">
        <v>4.5175179999999999</v>
      </c>
      <c r="AT98">
        <v>14.392497000000001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1835.5499260000008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12.652992278000005</v>
      </c>
      <c r="L99">
        <f t="shared" si="2"/>
        <v>11.240964681250011</v>
      </c>
      <c r="M99">
        <f t="shared" si="2"/>
        <v>2.1185760000000022</v>
      </c>
      <c r="N99">
        <f t="shared" si="2"/>
        <v>1.3600336799999995</v>
      </c>
      <c r="O99">
        <f t="shared" si="2"/>
        <v>2.847772007999998</v>
      </c>
      <c r="P99">
        <f t="shared" si="2"/>
        <v>2.6942759999999999</v>
      </c>
      <c r="Q99">
        <f t="shared" si="2"/>
        <v>0.21396236024999993</v>
      </c>
      <c r="R99">
        <f t="shared" si="2"/>
        <v>0.7973252847499992</v>
      </c>
      <c r="S99">
        <f t="shared" si="2"/>
        <v>0.47851850849999955</v>
      </c>
      <c r="T99">
        <f t="shared" si="2"/>
        <v>0</v>
      </c>
      <c r="U99">
        <f t="shared" si="2"/>
        <v>9.6434355600000092</v>
      </c>
      <c r="V99">
        <f t="shared" si="2"/>
        <v>0.3429460145000004</v>
      </c>
      <c r="W99">
        <f t="shared" si="2"/>
        <v>0.91035587825000097</v>
      </c>
      <c r="X99">
        <f t="shared" si="2"/>
        <v>2.8833086127500014</v>
      </c>
      <c r="Y99">
        <f t="shared" si="2"/>
        <v>0</v>
      </c>
      <c r="Z99">
        <f t="shared" si="2"/>
        <v>4.4324677999999999E-2</v>
      </c>
      <c r="AA99">
        <f t="shared" si="2"/>
        <v>8.0942805749999985E-2</v>
      </c>
      <c r="AB99">
        <f t="shared" si="2"/>
        <v>0.11620477249999996</v>
      </c>
      <c r="AC99">
        <f t="shared" si="2"/>
        <v>0</v>
      </c>
      <c r="AD99">
        <f t="shared" si="2"/>
        <v>8.7451762500000016E-2</v>
      </c>
      <c r="AE99">
        <f t="shared" si="2"/>
        <v>0.30041770849999988</v>
      </c>
      <c r="AF99">
        <f t="shared" si="2"/>
        <v>0.26395269299999985</v>
      </c>
      <c r="AG99">
        <f t="shared" si="2"/>
        <v>0.50171563199999958</v>
      </c>
      <c r="AH99">
        <f t="shared" si="2"/>
        <v>0.48612587725</v>
      </c>
      <c r="AI99">
        <f t="shared" si="2"/>
        <v>0</v>
      </c>
      <c r="AJ99">
        <f t="shared" si="2"/>
        <v>0</v>
      </c>
      <c r="AK99">
        <f t="shared" si="2"/>
        <v>1.2565688640000008</v>
      </c>
      <c r="AL99">
        <f t="shared" si="2"/>
        <v>0.17192359774999996</v>
      </c>
      <c r="AM99">
        <f t="shared" si="2"/>
        <v>4.7304314249999993E-2</v>
      </c>
      <c r="AN99">
        <f t="shared" si="2"/>
        <v>1.6510538500000008E-2</v>
      </c>
      <c r="AO99">
        <f t="shared" si="2"/>
        <v>0</v>
      </c>
      <c r="AP99">
        <f t="shared" si="2"/>
        <v>2.5780781499999999E-2</v>
      </c>
      <c r="AQ99">
        <f t="shared" si="2"/>
        <v>0.47733157749999972</v>
      </c>
      <c r="AR99">
        <f t="shared" si="2"/>
        <v>0.1354034885</v>
      </c>
      <c r="AS99">
        <f t="shared" si="2"/>
        <v>0.12687771899999992</v>
      </c>
      <c r="AT99">
        <f t="shared" si="2"/>
        <v>0.34338047200000066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52.666684148750015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45304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T3" activePane="bottomRight" state="frozen"/>
      <selection sqref="A1:D35"/>
      <selection pane="topRight" sqref="A1:D35"/>
      <selection pane="bottomLeft" sqref="A1:D35"/>
      <selection pane="bottomRight" activeCell="AL3" sqref="AL3:AL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45304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138.16999999999999</v>
      </c>
      <c r="C3" s="34">
        <v>32.619999999999997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72.39</v>
      </c>
      <c r="N3">
        <v>191.9</v>
      </c>
      <c r="O3">
        <v>47.98</v>
      </c>
      <c r="P3">
        <v>0.73</v>
      </c>
      <c r="Q3">
        <v>33.01</v>
      </c>
      <c r="R3" s="93">
        <v>0</v>
      </c>
      <c r="S3" s="93">
        <v>0</v>
      </c>
      <c r="T3" s="93">
        <v>0</v>
      </c>
      <c r="U3">
        <v>1.07</v>
      </c>
      <c r="V3">
        <v>0</v>
      </c>
      <c r="W3">
        <v>1.43</v>
      </c>
      <c r="X3">
        <v>17.5</v>
      </c>
      <c r="Y3">
        <v>5.84</v>
      </c>
      <c r="Z3">
        <v>5.83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6.66</v>
      </c>
      <c r="AH3">
        <v>11.67</v>
      </c>
      <c r="AI3">
        <v>11.67</v>
      </c>
      <c r="AJ3">
        <v>23.03</v>
      </c>
      <c r="AK3">
        <v>0</v>
      </c>
      <c r="AL3">
        <v>0</v>
      </c>
    </row>
    <row r="4" spans="1:38">
      <c r="A4" t="s">
        <v>46</v>
      </c>
      <c r="B4" s="34">
        <v>109.38</v>
      </c>
      <c r="C4" s="34">
        <v>32.619999999999997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69.95</v>
      </c>
      <c r="N4">
        <v>191.9</v>
      </c>
      <c r="O4">
        <v>47.98</v>
      </c>
      <c r="P4">
        <v>0.73</v>
      </c>
      <c r="Q4">
        <v>32.81</v>
      </c>
      <c r="R4" s="93">
        <v>0</v>
      </c>
      <c r="S4" s="93">
        <v>0</v>
      </c>
      <c r="T4" s="93">
        <v>0</v>
      </c>
      <c r="U4">
        <v>1.07</v>
      </c>
      <c r="V4">
        <v>0</v>
      </c>
      <c r="W4">
        <v>1.43</v>
      </c>
      <c r="X4">
        <v>17.5</v>
      </c>
      <c r="Y4">
        <v>5.84</v>
      </c>
      <c r="Z4">
        <v>5.83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6.66</v>
      </c>
      <c r="AH4">
        <v>11.67</v>
      </c>
      <c r="AI4">
        <v>11.67</v>
      </c>
      <c r="AJ4">
        <v>23.03</v>
      </c>
      <c r="AK4">
        <v>0</v>
      </c>
      <c r="AL4">
        <v>0</v>
      </c>
    </row>
    <row r="5" spans="1:38">
      <c r="A5" t="s">
        <v>47</v>
      </c>
      <c r="B5" s="34">
        <v>109.38</v>
      </c>
      <c r="C5" s="34">
        <v>32.619999999999997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69.95</v>
      </c>
      <c r="N5">
        <v>148.41999999999999</v>
      </c>
      <c r="O5">
        <v>47.98</v>
      </c>
      <c r="P5">
        <v>0.73</v>
      </c>
      <c r="Q5">
        <v>32.61</v>
      </c>
      <c r="R5" s="93">
        <v>0</v>
      </c>
      <c r="S5" s="93">
        <v>0</v>
      </c>
      <c r="T5" s="93">
        <v>0</v>
      </c>
      <c r="U5">
        <v>1.07</v>
      </c>
      <c r="V5">
        <v>0</v>
      </c>
      <c r="W5">
        <v>1.43</v>
      </c>
      <c r="X5">
        <v>17.5</v>
      </c>
      <c r="Y5">
        <v>5.84</v>
      </c>
      <c r="Z5">
        <v>5.83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6.66</v>
      </c>
      <c r="AH5">
        <v>11.67</v>
      </c>
      <c r="AI5">
        <v>11.67</v>
      </c>
      <c r="AJ5">
        <v>23.03</v>
      </c>
      <c r="AK5">
        <v>0</v>
      </c>
      <c r="AL5">
        <v>0</v>
      </c>
    </row>
    <row r="6" spans="1:38">
      <c r="A6" t="s">
        <v>48</v>
      </c>
      <c r="B6" s="34">
        <v>109.38</v>
      </c>
      <c r="C6" s="34">
        <v>32.619999999999997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69.95</v>
      </c>
      <c r="N6">
        <v>148.41999999999999</v>
      </c>
      <c r="O6">
        <v>47.98</v>
      </c>
      <c r="P6">
        <v>0.73</v>
      </c>
      <c r="Q6">
        <v>32.11</v>
      </c>
      <c r="R6" s="93">
        <v>0</v>
      </c>
      <c r="S6" s="93">
        <v>0</v>
      </c>
      <c r="T6" s="93">
        <v>0</v>
      </c>
      <c r="U6">
        <v>1.07</v>
      </c>
      <c r="V6">
        <v>0</v>
      </c>
      <c r="W6">
        <v>1.43</v>
      </c>
      <c r="X6">
        <v>17.5</v>
      </c>
      <c r="Y6">
        <v>5.84</v>
      </c>
      <c r="Z6">
        <v>5.83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6.66</v>
      </c>
      <c r="AH6">
        <v>11.67</v>
      </c>
      <c r="AI6">
        <v>11.67</v>
      </c>
      <c r="AJ6">
        <v>23.03</v>
      </c>
      <c r="AK6">
        <v>0</v>
      </c>
      <c r="AL6">
        <v>0</v>
      </c>
    </row>
    <row r="7" spans="1:38">
      <c r="A7" t="s">
        <v>49</v>
      </c>
      <c r="B7" s="34">
        <v>109.38</v>
      </c>
      <c r="C7" s="34">
        <v>32.619999999999997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69.95</v>
      </c>
      <c r="N7">
        <v>148.41999999999999</v>
      </c>
      <c r="O7">
        <v>47.98</v>
      </c>
      <c r="P7">
        <v>0.73</v>
      </c>
      <c r="Q7">
        <v>31.14</v>
      </c>
      <c r="R7" s="93">
        <v>0</v>
      </c>
      <c r="S7" s="93">
        <v>0</v>
      </c>
      <c r="T7" s="93">
        <v>0</v>
      </c>
      <c r="U7">
        <v>1.07</v>
      </c>
      <c r="V7">
        <v>0</v>
      </c>
      <c r="W7">
        <v>1.43</v>
      </c>
      <c r="X7">
        <v>17.5</v>
      </c>
      <c r="Y7">
        <v>5.84</v>
      </c>
      <c r="Z7">
        <v>5.83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6.66</v>
      </c>
      <c r="AH7">
        <v>11.67</v>
      </c>
      <c r="AI7">
        <v>11.67</v>
      </c>
      <c r="AJ7">
        <v>23.03</v>
      </c>
      <c r="AK7">
        <v>0</v>
      </c>
      <c r="AL7">
        <v>0</v>
      </c>
    </row>
    <row r="8" spans="1:38">
      <c r="A8" t="s">
        <v>50</v>
      </c>
      <c r="B8" s="34">
        <v>109.38</v>
      </c>
      <c r="C8" s="34">
        <v>32.619999999999997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69.95</v>
      </c>
      <c r="N8">
        <v>148.41999999999999</v>
      </c>
      <c r="O8">
        <v>47.98</v>
      </c>
      <c r="P8">
        <v>0.73</v>
      </c>
      <c r="Q8">
        <v>25.78</v>
      </c>
      <c r="R8" s="93">
        <v>0</v>
      </c>
      <c r="S8" s="93">
        <v>0</v>
      </c>
      <c r="T8" s="93">
        <v>0</v>
      </c>
      <c r="U8">
        <v>1.07</v>
      </c>
      <c r="V8">
        <v>0</v>
      </c>
      <c r="W8">
        <v>1.43</v>
      </c>
      <c r="X8">
        <v>10</v>
      </c>
      <c r="Y8">
        <v>3.34</v>
      </c>
      <c r="Z8">
        <v>3.33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3.34</v>
      </c>
      <c r="AH8">
        <v>6.67</v>
      </c>
      <c r="AI8">
        <v>6.67</v>
      </c>
      <c r="AJ8">
        <v>23.03</v>
      </c>
      <c r="AK8">
        <v>0</v>
      </c>
      <c r="AL8">
        <v>0</v>
      </c>
    </row>
    <row r="9" spans="1:38">
      <c r="A9" t="s">
        <v>51</v>
      </c>
      <c r="B9" s="34">
        <v>109.38</v>
      </c>
      <c r="C9" s="34">
        <v>32.619999999999997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69.95</v>
      </c>
      <c r="N9">
        <v>148.41999999999999</v>
      </c>
      <c r="O9">
        <v>47.98</v>
      </c>
      <c r="P9">
        <v>0.73</v>
      </c>
      <c r="Q9">
        <v>25.02</v>
      </c>
      <c r="R9" s="93">
        <v>0</v>
      </c>
      <c r="S9" s="93">
        <v>0</v>
      </c>
      <c r="T9" s="93">
        <v>0</v>
      </c>
      <c r="U9">
        <v>1.07</v>
      </c>
      <c r="V9">
        <v>0</v>
      </c>
      <c r="W9">
        <v>1.43</v>
      </c>
      <c r="X9">
        <v>10</v>
      </c>
      <c r="Y9">
        <v>3.34</v>
      </c>
      <c r="Z9">
        <v>3.33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3.34</v>
      </c>
      <c r="AH9">
        <v>6.67</v>
      </c>
      <c r="AI9">
        <v>6.67</v>
      </c>
      <c r="AJ9">
        <v>23.03</v>
      </c>
      <c r="AK9">
        <v>0</v>
      </c>
      <c r="AL9">
        <v>0</v>
      </c>
    </row>
    <row r="10" spans="1:38">
      <c r="A10" t="s">
        <v>52</v>
      </c>
      <c r="B10" s="34">
        <v>109.38</v>
      </c>
      <c r="C10" s="34">
        <v>32.619999999999997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69.95</v>
      </c>
      <c r="N10">
        <v>148.41999999999999</v>
      </c>
      <c r="O10">
        <v>47.98</v>
      </c>
      <c r="P10">
        <v>0.73</v>
      </c>
      <c r="Q10">
        <v>24.42</v>
      </c>
      <c r="R10" s="93">
        <v>0</v>
      </c>
      <c r="S10" s="93">
        <v>0</v>
      </c>
      <c r="T10" s="93">
        <v>0</v>
      </c>
      <c r="U10">
        <v>1.07</v>
      </c>
      <c r="V10">
        <v>0</v>
      </c>
      <c r="W10">
        <v>1.43</v>
      </c>
      <c r="X10">
        <v>10</v>
      </c>
      <c r="Y10">
        <v>3.34</v>
      </c>
      <c r="Z10">
        <v>3.33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3.34</v>
      </c>
      <c r="AH10">
        <v>6.67</v>
      </c>
      <c r="AI10">
        <v>6.67</v>
      </c>
      <c r="AJ10">
        <v>23.03</v>
      </c>
      <c r="AK10">
        <v>0</v>
      </c>
      <c r="AL10">
        <v>0</v>
      </c>
    </row>
    <row r="11" spans="1:38">
      <c r="A11" t="s">
        <v>53</v>
      </c>
      <c r="B11" s="34">
        <v>109.38</v>
      </c>
      <c r="C11" s="34">
        <v>32.619999999999997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69.95</v>
      </c>
      <c r="N11">
        <v>148.41999999999999</v>
      </c>
      <c r="O11">
        <v>47.98</v>
      </c>
      <c r="P11">
        <v>0.73</v>
      </c>
      <c r="Q11">
        <v>24.32</v>
      </c>
      <c r="R11" s="93">
        <v>0</v>
      </c>
      <c r="S11" s="93">
        <v>0</v>
      </c>
      <c r="T11" s="93">
        <v>0</v>
      </c>
      <c r="U11">
        <v>1.07</v>
      </c>
      <c r="V11">
        <v>0</v>
      </c>
      <c r="W11">
        <v>1.43</v>
      </c>
      <c r="X11">
        <v>10</v>
      </c>
      <c r="Y11">
        <v>3.34</v>
      </c>
      <c r="Z11">
        <v>3.33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3.34</v>
      </c>
      <c r="AH11">
        <v>6.67</v>
      </c>
      <c r="AI11">
        <v>6.67</v>
      </c>
      <c r="AJ11">
        <v>23.03</v>
      </c>
      <c r="AK11">
        <v>0</v>
      </c>
      <c r="AL11">
        <v>0</v>
      </c>
    </row>
    <row r="12" spans="1:38">
      <c r="A12" t="s">
        <v>54</v>
      </c>
      <c r="B12" s="34">
        <v>109.38</v>
      </c>
      <c r="C12" s="34">
        <v>32.619999999999997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69.95</v>
      </c>
      <c r="N12">
        <v>148.41999999999999</v>
      </c>
      <c r="O12">
        <v>47.98</v>
      </c>
      <c r="P12">
        <v>0.73</v>
      </c>
      <c r="Q12">
        <v>24.26</v>
      </c>
      <c r="R12" s="93">
        <v>0</v>
      </c>
      <c r="S12" s="93">
        <v>0</v>
      </c>
      <c r="T12" s="93">
        <v>0</v>
      </c>
      <c r="U12">
        <v>1.07</v>
      </c>
      <c r="V12">
        <v>0</v>
      </c>
      <c r="W12">
        <v>1.43</v>
      </c>
      <c r="X12">
        <v>10</v>
      </c>
      <c r="Y12">
        <v>3.34</v>
      </c>
      <c r="Z12">
        <v>3.33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3.34</v>
      </c>
      <c r="AH12">
        <v>6.67</v>
      </c>
      <c r="AI12">
        <v>6.67</v>
      </c>
      <c r="AJ12">
        <v>23.03</v>
      </c>
      <c r="AK12">
        <v>0</v>
      </c>
      <c r="AL12">
        <v>0</v>
      </c>
    </row>
    <row r="13" spans="1:38">
      <c r="A13" t="s">
        <v>55</v>
      </c>
      <c r="B13" s="34">
        <v>109.38</v>
      </c>
      <c r="C13" s="34">
        <v>32.619999999999997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69.95</v>
      </c>
      <c r="N13">
        <v>148.41999999999999</v>
      </c>
      <c r="O13">
        <v>47.98</v>
      </c>
      <c r="P13">
        <v>0.73</v>
      </c>
      <c r="Q13">
        <v>24.06</v>
      </c>
      <c r="R13" s="93">
        <v>0</v>
      </c>
      <c r="S13" s="93">
        <v>0</v>
      </c>
      <c r="T13" s="93">
        <v>0</v>
      </c>
      <c r="U13">
        <v>1.07</v>
      </c>
      <c r="V13">
        <v>0</v>
      </c>
      <c r="W13">
        <v>1.43</v>
      </c>
      <c r="X13">
        <v>10</v>
      </c>
      <c r="Y13">
        <v>3.34</v>
      </c>
      <c r="Z13">
        <v>3.33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3.34</v>
      </c>
      <c r="AH13">
        <v>6.67</v>
      </c>
      <c r="AI13">
        <v>6.67</v>
      </c>
      <c r="AJ13">
        <v>23.03</v>
      </c>
      <c r="AK13">
        <v>0</v>
      </c>
      <c r="AL13">
        <v>0</v>
      </c>
    </row>
    <row r="14" spans="1:38">
      <c r="A14" t="s">
        <v>56</v>
      </c>
      <c r="B14" s="34">
        <v>109.38</v>
      </c>
      <c r="C14" s="34">
        <v>32.619999999999997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69.95</v>
      </c>
      <c r="N14">
        <v>148.41999999999999</v>
      </c>
      <c r="O14">
        <v>47.98</v>
      </c>
      <c r="P14">
        <v>0.73</v>
      </c>
      <c r="Q14">
        <v>23.98</v>
      </c>
      <c r="R14" s="93">
        <v>0</v>
      </c>
      <c r="S14" s="93">
        <v>0</v>
      </c>
      <c r="T14" s="93">
        <v>0</v>
      </c>
      <c r="U14">
        <v>1.07</v>
      </c>
      <c r="V14">
        <v>0</v>
      </c>
      <c r="W14">
        <v>1.43</v>
      </c>
      <c r="X14">
        <v>10</v>
      </c>
      <c r="Y14">
        <v>3.34</v>
      </c>
      <c r="Z14">
        <v>3.33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3.34</v>
      </c>
      <c r="AH14">
        <v>6.67</v>
      </c>
      <c r="AI14">
        <v>6.67</v>
      </c>
      <c r="AJ14">
        <v>23.03</v>
      </c>
      <c r="AK14">
        <v>0</v>
      </c>
      <c r="AL14">
        <v>0</v>
      </c>
    </row>
    <row r="15" spans="1:38">
      <c r="A15" t="s">
        <v>57</v>
      </c>
      <c r="B15" s="34">
        <v>109.38</v>
      </c>
      <c r="C15" s="34">
        <v>32.619999999999997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69.95</v>
      </c>
      <c r="N15">
        <v>148.41999999999999</v>
      </c>
      <c r="O15">
        <v>47.98</v>
      </c>
      <c r="P15">
        <v>0.73</v>
      </c>
      <c r="Q15">
        <v>23.86</v>
      </c>
      <c r="R15" s="93">
        <v>0</v>
      </c>
      <c r="S15" s="93">
        <v>0</v>
      </c>
      <c r="T15" s="93">
        <v>0</v>
      </c>
      <c r="U15">
        <v>1.07</v>
      </c>
      <c r="V15">
        <v>0</v>
      </c>
      <c r="W15">
        <v>1.43</v>
      </c>
      <c r="X15">
        <v>10</v>
      </c>
      <c r="Y15">
        <v>3.34</v>
      </c>
      <c r="Z15">
        <v>3.33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3.34</v>
      </c>
      <c r="AH15">
        <v>6.67</v>
      </c>
      <c r="AI15">
        <v>6.67</v>
      </c>
      <c r="AJ15">
        <v>23.03</v>
      </c>
      <c r="AK15">
        <v>0</v>
      </c>
      <c r="AL15">
        <v>0</v>
      </c>
    </row>
    <row r="16" spans="1:38">
      <c r="A16" t="s">
        <v>58</v>
      </c>
      <c r="B16" s="34">
        <v>109.38</v>
      </c>
      <c r="C16" s="34">
        <v>32.619999999999997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69.95</v>
      </c>
      <c r="N16">
        <v>148.41999999999999</v>
      </c>
      <c r="O16">
        <v>47.98</v>
      </c>
      <c r="P16">
        <v>0.73</v>
      </c>
      <c r="Q16">
        <v>23.78</v>
      </c>
      <c r="R16" s="93">
        <v>0</v>
      </c>
      <c r="S16" s="93">
        <v>0</v>
      </c>
      <c r="T16" s="93">
        <v>0</v>
      </c>
      <c r="U16">
        <v>1.07</v>
      </c>
      <c r="V16">
        <v>0</v>
      </c>
      <c r="W16">
        <v>1.43</v>
      </c>
      <c r="X16">
        <v>10</v>
      </c>
      <c r="Y16">
        <v>3.34</v>
      </c>
      <c r="Z16">
        <v>3.33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3.34</v>
      </c>
      <c r="AH16">
        <v>6.67</v>
      </c>
      <c r="AI16">
        <v>6.67</v>
      </c>
      <c r="AJ16">
        <v>23.03</v>
      </c>
      <c r="AK16">
        <v>0</v>
      </c>
      <c r="AL16">
        <v>0</v>
      </c>
    </row>
    <row r="17" spans="1:38">
      <c r="A17" t="s">
        <v>59</v>
      </c>
      <c r="B17" s="34">
        <v>109.38</v>
      </c>
      <c r="C17" s="34">
        <v>32.619999999999997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69.95</v>
      </c>
      <c r="N17">
        <v>148.41999999999999</v>
      </c>
      <c r="O17">
        <v>47.98</v>
      </c>
      <c r="P17">
        <v>0.73</v>
      </c>
      <c r="Q17">
        <v>23.65</v>
      </c>
      <c r="R17" s="93">
        <v>0</v>
      </c>
      <c r="S17" s="93">
        <v>0</v>
      </c>
      <c r="T17" s="93">
        <v>0</v>
      </c>
      <c r="U17">
        <v>1.07</v>
      </c>
      <c r="V17">
        <v>0</v>
      </c>
      <c r="W17">
        <v>1.43</v>
      </c>
      <c r="X17">
        <v>10</v>
      </c>
      <c r="Y17">
        <v>3.34</v>
      </c>
      <c r="Z17">
        <v>3.33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3.34</v>
      </c>
      <c r="AH17">
        <v>6.67</v>
      </c>
      <c r="AI17">
        <v>6.67</v>
      </c>
      <c r="AJ17">
        <v>23.03</v>
      </c>
      <c r="AK17">
        <v>0</v>
      </c>
      <c r="AL17">
        <v>0</v>
      </c>
    </row>
    <row r="18" spans="1:38">
      <c r="A18" t="s">
        <v>60</v>
      </c>
      <c r="B18" s="34">
        <v>109.38</v>
      </c>
      <c r="C18" s="34">
        <v>32.619999999999997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69.95</v>
      </c>
      <c r="N18">
        <v>148.41999999999999</v>
      </c>
      <c r="O18">
        <v>47.98</v>
      </c>
      <c r="P18">
        <v>0.73</v>
      </c>
      <c r="Q18">
        <v>23.31</v>
      </c>
      <c r="R18" s="93">
        <v>0</v>
      </c>
      <c r="S18" s="93">
        <v>0</v>
      </c>
      <c r="T18" s="93">
        <v>0</v>
      </c>
      <c r="U18">
        <v>1.07</v>
      </c>
      <c r="V18">
        <v>0</v>
      </c>
      <c r="W18">
        <v>1.43</v>
      </c>
      <c r="X18">
        <v>10</v>
      </c>
      <c r="Y18">
        <v>3.34</v>
      </c>
      <c r="Z18">
        <v>3.33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3.34</v>
      </c>
      <c r="AH18">
        <v>6.67</v>
      </c>
      <c r="AI18">
        <v>6.67</v>
      </c>
      <c r="AJ18">
        <v>23.03</v>
      </c>
      <c r="AK18">
        <v>0</v>
      </c>
      <c r="AL18">
        <v>0</v>
      </c>
    </row>
    <row r="19" spans="1:38">
      <c r="A19" t="s">
        <v>61</v>
      </c>
      <c r="B19" s="34">
        <v>109.38</v>
      </c>
      <c r="C19" s="34">
        <v>32.619999999999997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69.95</v>
      </c>
      <c r="N19">
        <v>148.41999999999999</v>
      </c>
      <c r="O19">
        <v>47.98</v>
      </c>
      <c r="P19">
        <v>0.73</v>
      </c>
      <c r="Q19">
        <v>18.07</v>
      </c>
      <c r="R19" s="93">
        <v>0</v>
      </c>
      <c r="S19" s="93">
        <v>0</v>
      </c>
      <c r="T19" s="93">
        <v>0</v>
      </c>
      <c r="U19">
        <v>1.07</v>
      </c>
      <c r="V19">
        <v>0</v>
      </c>
      <c r="W19">
        <v>1.43</v>
      </c>
      <c r="X19">
        <v>10</v>
      </c>
      <c r="Y19">
        <v>3.34</v>
      </c>
      <c r="Z19">
        <v>3.33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3.34</v>
      </c>
      <c r="AH19">
        <v>6.67</v>
      </c>
      <c r="AI19">
        <v>6.67</v>
      </c>
      <c r="AJ19">
        <v>23.03</v>
      </c>
      <c r="AK19">
        <v>0</v>
      </c>
      <c r="AL19">
        <v>0</v>
      </c>
    </row>
    <row r="20" spans="1:38">
      <c r="A20" t="s">
        <v>62</v>
      </c>
      <c r="B20" s="34">
        <v>109.38</v>
      </c>
      <c r="C20" s="34">
        <v>32.619999999999997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69.95</v>
      </c>
      <c r="N20">
        <v>148.41999999999999</v>
      </c>
      <c r="O20">
        <v>47.98</v>
      </c>
      <c r="P20">
        <v>0.73</v>
      </c>
      <c r="Q20">
        <v>18.18</v>
      </c>
      <c r="R20" s="93">
        <v>0</v>
      </c>
      <c r="S20" s="93">
        <v>0</v>
      </c>
      <c r="T20" s="93">
        <v>0</v>
      </c>
      <c r="U20">
        <v>1.07</v>
      </c>
      <c r="V20">
        <v>0</v>
      </c>
      <c r="W20">
        <v>1.43</v>
      </c>
      <c r="X20">
        <v>10</v>
      </c>
      <c r="Y20">
        <v>3.34</v>
      </c>
      <c r="Z20">
        <v>3.33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3.34</v>
      </c>
      <c r="AH20">
        <v>6.67</v>
      </c>
      <c r="AI20">
        <v>6.67</v>
      </c>
      <c r="AJ20">
        <v>23.03</v>
      </c>
      <c r="AK20">
        <v>0</v>
      </c>
      <c r="AL20">
        <v>0</v>
      </c>
    </row>
    <row r="21" spans="1:38">
      <c r="A21" t="s">
        <v>63</v>
      </c>
      <c r="B21" s="34">
        <v>109.38</v>
      </c>
      <c r="C21" s="34">
        <v>32.619999999999997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69.95</v>
      </c>
      <c r="N21">
        <v>148.41999999999999</v>
      </c>
      <c r="O21">
        <v>47.98</v>
      </c>
      <c r="P21">
        <v>0.73</v>
      </c>
      <c r="Q21">
        <v>21.02</v>
      </c>
      <c r="R21" s="93">
        <v>0</v>
      </c>
      <c r="S21" s="93">
        <v>0</v>
      </c>
      <c r="T21" s="93">
        <v>0</v>
      </c>
      <c r="U21">
        <v>1.07</v>
      </c>
      <c r="V21">
        <v>0</v>
      </c>
      <c r="W21">
        <v>1.43</v>
      </c>
      <c r="X21">
        <v>10</v>
      </c>
      <c r="Y21">
        <v>3.34</v>
      </c>
      <c r="Z21">
        <v>3.33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3.34</v>
      </c>
      <c r="AH21">
        <v>6.67</v>
      </c>
      <c r="AI21">
        <v>6.67</v>
      </c>
      <c r="AJ21">
        <v>23.03</v>
      </c>
      <c r="AK21">
        <v>0</v>
      </c>
      <c r="AL21">
        <v>0</v>
      </c>
    </row>
    <row r="22" spans="1:38">
      <c r="A22" t="s">
        <v>64</v>
      </c>
      <c r="B22" s="34">
        <v>109.38</v>
      </c>
      <c r="C22" s="34">
        <v>32.619999999999997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69.95</v>
      </c>
      <c r="N22">
        <v>148.41999999999999</v>
      </c>
      <c r="O22">
        <v>47.98</v>
      </c>
      <c r="P22">
        <v>0.73</v>
      </c>
      <c r="Q22">
        <v>21.62</v>
      </c>
      <c r="R22" s="93">
        <v>0</v>
      </c>
      <c r="S22" s="93">
        <v>0</v>
      </c>
      <c r="T22" s="93">
        <v>0</v>
      </c>
      <c r="U22">
        <v>1.07</v>
      </c>
      <c r="V22">
        <v>0</v>
      </c>
      <c r="W22">
        <v>1.43</v>
      </c>
      <c r="X22">
        <v>10</v>
      </c>
      <c r="Y22">
        <v>3.34</v>
      </c>
      <c r="Z22">
        <v>3.33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3.34</v>
      </c>
      <c r="AH22">
        <v>6.67</v>
      </c>
      <c r="AI22">
        <v>6.67</v>
      </c>
      <c r="AJ22">
        <v>23.03</v>
      </c>
      <c r="AK22">
        <v>0</v>
      </c>
      <c r="AL22">
        <v>0</v>
      </c>
    </row>
    <row r="23" spans="1:38">
      <c r="A23" t="s">
        <v>65</v>
      </c>
      <c r="B23" s="34">
        <v>109.38</v>
      </c>
      <c r="C23" s="34">
        <v>32.619999999999997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65.81</v>
      </c>
      <c r="N23">
        <v>148.41999999999999</v>
      </c>
      <c r="O23">
        <v>47.98</v>
      </c>
      <c r="P23">
        <v>0.79</v>
      </c>
      <c r="Q23">
        <v>21.82</v>
      </c>
      <c r="R23" s="93">
        <v>0</v>
      </c>
      <c r="S23" s="93">
        <v>0</v>
      </c>
      <c r="T23" s="93">
        <v>0</v>
      </c>
      <c r="U23">
        <v>1.03</v>
      </c>
      <c r="V23">
        <v>0</v>
      </c>
      <c r="W23">
        <v>1.43</v>
      </c>
      <c r="X23">
        <v>10</v>
      </c>
      <c r="Y23">
        <v>3.34</v>
      </c>
      <c r="Z23">
        <v>3.33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3.34</v>
      </c>
      <c r="AH23">
        <v>6.67</v>
      </c>
      <c r="AI23">
        <v>6.67</v>
      </c>
      <c r="AJ23">
        <v>23.03</v>
      </c>
      <c r="AK23">
        <v>0</v>
      </c>
      <c r="AL23">
        <v>0</v>
      </c>
    </row>
    <row r="24" spans="1:38">
      <c r="A24" t="s">
        <v>66</v>
      </c>
      <c r="B24" s="34">
        <v>109.38</v>
      </c>
      <c r="C24" s="34">
        <v>32.619999999999997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65.81</v>
      </c>
      <c r="N24">
        <v>191.9</v>
      </c>
      <c r="O24">
        <v>47.98</v>
      </c>
      <c r="P24">
        <v>0.79</v>
      </c>
      <c r="Q24">
        <v>22.02</v>
      </c>
      <c r="R24" s="93">
        <v>0</v>
      </c>
      <c r="S24" s="93">
        <v>0</v>
      </c>
      <c r="T24" s="93">
        <v>0</v>
      </c>
      <c r="U24">
        <v>1.03</v>
      </c>
      <c r="V24">
        <v>0</v>
      </c>
      <c r="W24">
        <v>1.43</v>
      </c>
      <c r="X24">
        <v>10</v>
      </c>
      <c r="Y24">
        <v>3.34</v>
      </c>
      <c r="Z24">
        <v>3.33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3.34</v>
      </c>
      <c r="AH24">
        <v>6.67</v>
      </c>
      <c r="AI24">
        <v>6.67</v>
      </c>
      <c r="AJ24">
        <v>23.03</v>
      </c>
      <c r="AK24">
        <v>0</v>
      </c>
      <c r="AL24">
        <v>0</v>
      </c>
    </row>
    <row r="25" spans="1:38">
      <c r="A25" t="s">
        <v>67</v>
      </c>
      <c r="B25" s="34">
        <v>109.38</v>
      </c>
      <c r="C25" s="34">
        <v>32.619999999999997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65.81</v>
      </c>
      <c r="N25">
        <v>230.28</v>
      </c>
      <c r="O25">
        <v>47.98</v>
      </c>
      <c r="P25">
        <v>0.79</v>
      </c>
      <c r="Q25">
        <v>22.06</v>
      </c>
      <c r="R25" s="93">
        <v>0</v>
      </c>
      <c r="S25" s="93">
        <v>0</v>
      </c>
      <c r="T25" s="93">
        <v>0</v>
      </c>
      <c r="U25">
        <v>1.03</v>
      </c>
      <c r="V25">
        <v>0</v>
      </c>
      <c r="W25">
        <v>1.43</v>
      </c>
      <c r="X25">
        <v>10</v>
      </c>
      <c r="Y25">
        <v>3.34</v>
      </c>
      <c r="Z25">
        <v>3.33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3.34</v>
      </c>
      <c r="AH25">
        <v>6.67</v>
      </c>
      <c r="AI25">
        <v>6.67</v>
      </c>
      <c r="AJ25">
        <v>23.03</v>
      </c>
      <c r="AK25">
        <v>0</v>
      </c>
      <c r="AL25">
        <v>0</v>
      </c>
    </row>
    <row r="26" spans="1:38">
      <c r="A26" t="s">
        <v>68</v>
      </c>
      <c r="B26" s="34">
        <v>232.12</v>
      </c>
      <c r="C26" s="34">
        <v>51.5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74.27</v>
      </c>
      <c r="N26">
        <v>269.86</v>
      </c>
      <c r="O26">
        <v>47.98</v>
      </c>
      <c r="P26">
        <v>0.79</v>
      </c>
      <c r="Q26">
        <v>22.22</v>
      </c>
      <c r="R26" s="93">
        <v>0</v>
      </c>
      <c r="S26" s="93">
        <v>0</v>
      </c>
      <c r="T26" s="93">
        <v>0</v>
      </c>
      <c r="U26">
        <v>1.03</v>
      </c>
      <c r="V26">
        <v>0</v>
      </c>
      <c r="W26">
        <v>1.43</v>
      </c>
      <c r="X26">
        <v>10</v>
      </c>
      <c r="Y26">
        <v>3.34</v>
      </c>
      <c r="Z26">
        <v>3.33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3.34</v>
      </c>
      <c r="AH26">
        <v>6.67</v>
      </c>
      <c r="AI26">
        <v>6.67</v>
      </c>
      <c r="AJ26">
        <v>23.03</v>
      </c>
      <c r="AK26">
        <v>0</v>
      </c>
      <c r="AL26">
        <v>0</v>
      </c>
    </row>
    <row r="27" spans="1:38">
      <c r="A27" t="s">
        <v>69</v>
      </c>
      <c r="B27" s="34">
        <v>176.77</v>
      </c>
      <c r="C27" s="34">
        <v>56.25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65.81</v>
      </c>
      <c r="N27">
        <v>269.86</v>
      </c>
      <c r="O27">
        <v>49.89</v>
      </c>
      <c r="P27">
        <v>0.79</v>
      </c>
      <c r="Q27">
        <v>22.26</v>
      </c>
      <c r="R27" s="93">
        <v>0</v>
      </c>
      <c r="S27" s="93">
        <v>0</v>
      </c>
      <c r="T27" s="93">
        <v>0</v>
      </c>
      <c r="U27">
        <v>1.03</v>
      </c>
      <c r="V27">
        <v>0</v>
      </c>
      <c r="W27">
        <v>1.43</v>
      </c>
      <c r="X27">
        <v>10</v>
      </c>
      <c r="Y27">
        <v>3.34</v>
      </c>
      <c r="Z27">
        <v>3.33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3.34</v>
      </c>
      <c r="AH27">
        <v>6.67</v>
      </c>
      <c r="AI27">
        <v>6.67</v>
      </c>
      <c r="AJ27">
        <v>23.03</v>
      </c>
      <c r="AK27">
        <v>0</v>
      </c>
      <c r="AL27">
        <v>0</v>
      </c>
    </row>
    <row r="28" spans="1:38">
      <c r="A28" t="s">
        <v>70</v>
      </c>
      <c r="B28" s="34">
        <v>204.29</v>
      </c>
      <c r="C28" s="34">
        <v>56.25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65.81</v>
      </c>
      <c r="N28">
        <v>230.28</v>
      </c>
      <c r="O28">
        <v>73.88</v>
      </c>
      <c r="P28">
        <v>0.79</v>
      </c>
      <c r="Q28">
        <v>22.29</v>
      </c>
      <c r="R28" s="93">
        <v>0</v>
      </c>
      <c r="S28" s="93">
        <v>0</v>
      </c>
      <c r="T28" s="93">
        <v>0</v>
      </c>
      <c r="U28">
        <v>1.03</v>
      </c>
      <c r="V28">
        <v>0</v>
      </c>
      <c r="W28">
        <v>1.43</v>
      </c>
      <c r="X28">
        <v>10</v>
      </c>
      <c r="Y28">
        <v>3.34</v>
      </c>
      <c r="Z28">
        <v>3.33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3.34</v>
      </c>
      <c r="AH28">
        <v>6.67</v>
      </c>
      <c r="AI28">
        <v>6.67</v>
      </c>
      <c r="AJ28">
        <v>23.03</v>
      </c>
      <c r="AK28">
        <v>0</v>
      </c>
      <c r="AL28">
        <v>0</v>
      </c>
    </row>
    <row r="29" spans="1:38">
      <c r="A29" t="s">
        <v>71</v>
      </c>
      <c r="B29" s="34">
        <v>204.29</v>
      </c>
      <c r="C29" s="34">
        <v>56.25</v>
      </c>
      <c r="D29" s="93">
        <f t="shared" si="0"/>
        <v>0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84.62</v>
      </c>
      <c r="N29">
        <v>230.28</v>
      </c>
      <c r="O29">
        <v>100.5</v>
      </c>
      <c r="P29">
        <v>0.79</v>
      </c>
      <c r="Q29">
        <v>22.55</v>
      </c>
      <c r="R29" s="93">
        <v>0</v>
      </c>
      <c r="S29" s="93">
        <v>0</v>
      </c>
      <c r="T29" s="93">
        <v>0</v>
      </c>
      <c r="U29">
        <v>1.03</v>
      </c>
      <c r="V29">
        <v>0</v>
      </c>
      <c r="W29">
        <v>1.43</v>
      </c>
      <c r="X29">
        <v>10</v>
      </c>
      <c r="Y29">
        <v>3.34</v>
      </c>
      <c r="Z29">
        <v>3.33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3.34</v>
      </c>
      <c r="AH29">
        <v>6.67</v>
      </c>
      <c r="AI29">
        <v>6.67</v>
      </c>
      <c r="AJ29">
        <v>23.03</v>
      </c>
      <c r="AK29">
        <v>0</v>
      </c>
      <c r="AL29">
        <v>0</v>
      </c>
    </row>
    <row r="30" spans="1:38">
      <c r="A30" t="s">
        <v>72</v>
      </c>
      <c r="B30" s="34">
        <v>259.64</v>
      </c>
      <c r="C30" s="34">
        <v>86.55</v>
      </c>
      <c r="D30" s="93">
        <f t="shared" si="0"/>
        <v>4.5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114.71</v>
      </c>
      <c r="N30">
        <v>269.86</v>
      </c>
      <c r="O30">
        <v>100.5</v>
      </c>
      <c r="P30">
        <v>0.79</v>
      </c>
      <c r="Q30">
        <v>22.75</v>
      </c>
      <c r="R30" s="93">
        <v>0</v>
      </c>
      <c r="S30" s="93">
        <v>4.5</v>
      </c>
      <c r="T30" s="93">
        <v>0</v>
      </c>
      <c r="U30">
        <v>1.03</v>
      </c>
      <c r="V30">
        <v>0</v>
      </c>
      <c r="W30">
        <v>1.43</v>
      </c>
      <c r="X30">
        <v>10</v>
      </c>
      <c r="Y30">
        <v>3.34</v>
      </c>
      <c r="Z30">
        <v>3.33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3.34</v>
      </c>
      <c r="AH30">
        <v>6.67</v>
      </c>
      <c r="AI30">
        <v>6.67</v>
      </c>
      <c r="AJ30">
        <v>23.03</v>
      </c>
      <c r="AK30">
        <v>0</v>
      </c>
      <c r="AL30">
        <v>0</v>
      </c>
    </row>
    <row r="31" spans="1:38">
      <c r="A31" t="s">
        <v>73</v>
      </c>
      <c r="B31" s="34">
        <v>259.64</v>
      </c>
      <c r="C31" s="34">
        <v>86.55</v>
      </c>
      <c r="D31" s="93">
        <f t="shared" si="0"/>
        <v>11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114.71</v>
      </c>
      <c r="N31">
        <v>269.86</v>
      </c>
      <c r="O31">
        <v>100.5</v>
      </c>
      <c r="P31">
        <v>0.79</v>
      </c>
      <c r="Q31">
        <v>20.29</v>
      </c>
      <c r="R31" s="93">
        <v>0.9</v>
      </c>
      <c r="S31" s="93">
        <v>9.1999999999999993</v>
      </c>
      <c r="T31" s="93">
        <v>0.9</v>
      </c>
      <c r="U31">
        <v>0.99</v>
      </c>
      <c r="V31">
        <v>0.34023500000000001</v>
      </c>
      <c r="W31">
        <v>1.43</v>
      </c>
      <c r="X31">
        <v>10</v>
      </c>
      <c r="Y31">
        <v>3.34</v>
      </c>
      <c r="Z31">
        <v>3.33</v>
      </c>
      <c r="AA31">
        <v>0.11</v>
      </c>
      <c r="AB31">
        <v>0.02</v>
      </c>
      <c r="AC31">
        <v>0</v>
      </c>
      <c r="AD31">
        <v>0</v>
      </c>
      <c r="AE31">
        <v>0</v>
      </c>
      <c r="AF31">
        <v>0</v>
      </c>
      <c r="AG31">
        <v>3.34</v>
      </c>
      <c r="AH31">
        <v>6.67</v>
      </c>
      <c r="AI31">
        <v>6.67</v>
      </c>
      <c r="AJ31">
        <v>23.03</v>
      </c>
      <c r="AK31">
        <v>0</v>
      </c>
      <c r="AL31">
        <v>0</v>
      </c>
    </row>
    <row r="32" spans="1:38">
      <c r="A32" t="s">
        <v>74</v>
      </c>
      <c r="B32" s="34">
        <v>259.64</v>
      </c>
      <c r="C32" s="34">
        <v>86.55</v>
      </c>
      <c r="D32" s="93">
        <f t="shared" si="0"/>
        <v>20.74</v>
      </c>
      <c r="E32" s="34">
        <v>0</v>
      </c>
      <c r="F32" s="34"/>
      <c r="G32" s="34"/>
      <c r="H32" s="34"/>
      <c r="I32" s="34"/>
      <c r="J32" s="37">
        <v>0</v>
      </c>
      <c r="K32" s="37">
        <v>0</v>
      </c>
      <c r="L32" s="37">
        <v>0</v>
      </c>
      <c r="M32">
        <v>114.71</v>
      </c>
      <c r="N32">
        <v>269.86</v>
      </c>
      <c r="O32">
        <v>100.5</v>
      </c>
      <c r="P32">
        <v>0.79</v>
      </c>
      <c r="Q32">
        <v>20.18</v>
      </c>
      <c r="R32" s="93">
        <v>2.57</v>
      </c>
      <c r="S32" s="93">
        <v>15.6</v>
      </c>
      <c r="T32" s="93">
        <v>2.57</v>
      </c>
      <c r="U32">
        <v>0.99</v>
      </c>
      <c r="V32">
        <v>3.6939799999999998</v>
      </c>
      <c r="W32">
        <v>1.43</v>
      </c>
      <c r="X32">
        <v>10</v>
      </c>
      <c r="Y32">
        <v>3.34</v>
      </c>
      <c r="Z32">
        <v>3.33</v>
      </c>
      <c r="AA32">
        <v>0.98</v>
      </c>
      <c r="AB32">
        <v>0.19</v>
      </c>
      <c r="AC32">
        <v>0</v>
      </c>
      <c r="AD32">
        <v>0</v>
      </c>
      <c r="AE32">
        <v>1</v>
      </c>
      <c r="AF32">
        <v>0</v>
      </c>
      <c r="AG32">
        <v>3.34</v>
      </c>
      <c r="AH32">
        <v>6.67</v>
      </c>
      <c r="AI32">
        <v>6.67</v>
      </c>
      <c r="AJ32">
        <v>22.07</v>
      </c>
      <c r="AK32">
        <v>0</v>
      </c>
      <c r="AL32">
        <v>0</v>
      </c>
    </row>
    <row r="33" spans="1:38">
      <c r="A33" t="s">
        <v>75</v>
      </c>
      <c r="B33" s="34">
        <v>259.64</v>
      </c>
      <c r="C33" s="34">
        <v>86.55</v>
      </c>
      <c r="D33" s="93">
        <f t="shared" si="0"/>
        <v>35.08</v>
      </c>
      <c r="E33" s="34">
        <v>0</v>
      </c>
      <c r="F33" s="34"/>
      <c r="G33" s="34"/>
      <c r="H33" s="34"/>
      <c r="I33" s="34"/>
      <c r="J33" s="37">
        <v>0.05</v>
      </c>
      <c r="K33" s="37">
        <v>0.05</v>
      </c>
      <c r="L33" s="37">
        <v>0.06</v>
      </c>
      <c r="M33">
        <v>114.71</v>
      </c>
      <c r="N33">
        <v>269.86</v>
      </c>
      <c r="O33">
        <v>100.5</v>
      </c>
      <c r="P33">
        <v>0.79</v>
      </c>
      <c r="Q33">
        <v>20.170000000000002</v>
      </c>
      <c r="R33" s="93">
        <v>6.04</v>
      </c>
      <c r="S33" s="93">
        <v>23</v>
      </c>
      <c r="T33" s="93">
        <v>6.04</v>
      </c>
      <c r="U33">
        <v>0.99</v>
      </c>
      <c r="V33">
        <v>9.3904859999999992</v>
      </c>
      <c r="W33">
        <v>1.43</v>
      </c>
      <c r="X33">
        <v>10</v>
      </c>
      <c r="Y33">
        <v>3.34</v>
      </c>
      <c r="Z33">
        <v>3.33</v>
      </c>
      <c r="AA33">
        <v>2.44</v>
      </c>
      <c r="AB33">
        <v>0.49</v>
      </c>
      <c r="AC33">
        <v>0</v>
      </c>
      <c r="AD33">
        <v>5</v>
      </c>
      <c r="AE33">
        <v>3</v>
      </c>
      <c r="AF33">
        <v>1</v>
      </c>
      <c r="AG33">
        <v>3.34</v>
      </c>
      <c r="AH33">
        <v>6.67</v>
      </c>
      <c r="AI33">
        <v>6.67</v>
      </c>
      <c r="AJ33">
        <v>22.07</v>
      </c>
      <c r="AK33">
        <v>2</v>
      </c>
      <c r="AL33">
        <v>1</v>
      </c>
    </row>
    <row r="34" spans="1:38">
      <c r="A34" t="s">
        <v>76</v>
      </c>
      <c r="B34" s="34">
        <v>259.64</v>
      </c>
      <c r="C34" s="34">
        <v>86.55</v>
      </c>
      <c r="D34" s="93">
        <f t="shared" si="0"/>
        <v>76.099999999999994</v>
      </c>
      <c r="E34" s="34">
        <v>0</v>
      </c>
      <c r="F34" s="34"/>
      <c r="G34" s="34"/>
      <c r="H34" s="34"/>
      <c r="I34" s="34"/>
      <c r="J34" s="37">
        <v>0.31</v>
      </c>
      <c r="K34" s="37">
        <v>0.31</v>
      </c>
      <c r="L34" s="37">
        <v>0.31</v>
      </c>
      <c r="M34">
        <v>114.71</v>
      </c>
      <c r="N34">
        <v>269.86</v>
      </c>
      <c r="O34">
        <v>100.5</v>
      </c>
      <c r="P34">
        <v>0.79</v>
      </c>
      <c r="Q34">
        <v>20.39</v>
      </c>
      <c r="R34" s="93">
        <v>21.69</v>
      </c>
      <c r="S34" s="93">
        <v>32.72</v>
      </c>
      <c r="T34" s="93">
        <v>21.69</v>
      </c>
      <c r="U34">
        <v>0.99</v>
      </c>
      <c r="V34">
        <v>15.330017</v>
      </c>
      <c r="W34">
        <v>1.43</v>
      </c>
      <c r="X34">
        <v>10</v>
      </c>
      <c r="Y34">
        <v>3.34</v>
      </c>
      <c r="Z34">
        <v>3.33</v>
      </c>
      <c r="AA34">
        <v>7.81</v>
      </c>
      <c r="AB34">
        <v>1.56</v>
      </c>
      <c r="AC34">
        <v>0.33</v>
      </c>
      <c r="AD34">
        <v>5</v>
      </c>
      <c r="AE34">
        <v>5</v>
      </c>
      <c r="AF34">
        <v>3</v>
      </c>
      <c r="AG34">
        <v>3.34</v>
      </c>
      <c r="AH34">
        <v>6.67</v>
      </c>
      <c r="AI34">
        <v>6.67</v>
      </c>
      <c r="AJ34">
        <v>21.11</v>
      </c>
      <c r="AK34">
        <v>7</v>
      </c>
      <c r="AL34">
        <v>3</v>
      </c>
    </row>
    <row r="35" spans="1:38">
      <c r="A35" t="s">
        <v>77</v>
      </c>
      <c r="B35" s="34">
        <v>259.64</v>
      </c>
      <c r="C35" s="34">
        <v>86.55</v>
      </c>
      <c r="D35" s="93">
        <f t="shared" si="0"/>
        <v>81.710000000000008</v>
      </c>
      <c r="E35" s="34">
        <v>0</v>
      </c>
      <c r="F35" s="34"/>
      <c r="G35" s="34"/>
      <c r="H35" s="34"/>
      <c r="I35" s="34"/>
      <c r="J35" s="37">
        <v>0.88</v>
      </c>
      <c r="K35" s="37">
        <v>0.88</v>
      </c>
      <c r="L35" s="37">
        <v>0.9</v>
      </c>
      <c r="M35">
        <v>114.71</v>
      </c>
      <c r="N35">
        <v>269.86</v>
      </c>
      <c r="O35">
        <v>100.5</v>
      </c>
      <c r="P35">
        <v>0.79</v>
      </c>
      <c r="Q35">
        <v>20.79</v>
      </c>
      <c r="R35" s="93">
        <v>26.09</v>
      </c>
      <c r="S35" s="93">
        <v>29.53</v>
      </c>
      <c r="T35" s="93">
        <v>26.09</v>
      </c>
      <c r="U35">
        <v>1.07</v>
      </c>
      <c r="V35">
        <v>22.183322</v>
      </c>
      <c r="W35">
        <v>1.43</v>
      </c>
      <c r="X35">
        <v>10</v>
      </c>
      <c r="Y35">
        <v>3.34</v>
      </c>
      <c r="Z35">
        <v>3.33</v>
      </c>
      <c r="AA35">
        <v>23.14</v>
      </c>
      <c r="AB35">
        <v>4.63</v>
      </c>
      <c r="AC35">
        <v>0.38</v>
      </c>
      <c r="AD35">
        <v>5</v>
      </c>
      <c r="AE35">
        <v>8</v>
      </c>
      <c r="AF35">
        <v>4</v>
      </c>
      <c r="AG35">
        <v>3.34</v>
      </c>
      <c r="AH35">
        <v>6.67</v>
      </c>
      <c r="AI35">
        <v>6.67</v>
      </c>
      <c r="AJ35">
        <v>21.11</v>
      </c>
      <c r="AK35">
        <v>14</v>
      </c>
      <c r="AL35">
        <v>6</v>
      </c>
    </row>
    <row r="36" spans="1:38">
      <c r="A36" t="s">
        <v>78</v>
      </c>
      <c r="B36" s="34">
        <v>259.64</v>
      </c>
      <c r="C36" s="34">
        <v>86.55</v>
      </c>
      <c r="D36" s="93">
        <f t="shared" si="0"/>
        <v>82.199999999999989</v>
      </c>
      <c r="E36" s="34">
        <v>0</v>
      </c>
      <c r="F36" s="34"/>
      <c r="G36" s="34"/>
      <c r="H36" s="34"/>
      <c r="I36" s="34"/>
      <c r="J36" s="37">
        <v>1.76</v>
      </c>
      <c r="K36" s="37">
        <v>1.76</v>
      </c>
      <c r="L36" s="37">
        <v>1.8</v>
      </c>
      <c r="M36">
        <v>114.71</v>
      </c>
      <c r="N36">
        <v>269.86</v>
      </c>
      <c r="O36">
        <v>100.5</v>
      </c>
      <c r="P36">
        <v>0.79</v>
      </c>
      <c r="Q36">
        <v>21.23</v>
      </c>
      <c r="R36" s="93">
        <v>27.4</v>
      </c>
      <c r="S36" s="93">
        <v>27.4</v>
      </c>
      <c r="T36" s="93">
        <v>27.4</v>
      </c>
      <c r="U36">
        <v>1.07</v>
      </c>
      <c r="V36">
        <v>31.253015000000001</v>
      </c>
      <c r="W36">
        <v>1.43</v>
      </c>
      <c r="X36">
        <v>10</v>
      </c>
      <c r="Y36">
        <v>3.34</v>
      </c>
      <c r="Z36">
        <v>3.33</v>
      </c>
      <c r="AA36">
        <v>44.66</v>
      </c>
      <c r="AB36">
        <v>8.93</v>
      </c>
      <c r="AC36">
        <v>9.81</v>
      </c>
      <c r="AD36">
        <v>5</v>
      </c>
      <c r="AE36">
        <v>12</v>
      </c>
      <c r="AF36">
        <v>6</v>
      </c>
      <c r="AG36">
        <v>3.34</v>
      </c>
      <c r="AH36">
        <v>6.67</v>
      </c>
      <c r="AI36">
        <v>6.67</v>
      </c>
      <c r="AJ36">
        <v>22.07</v>
      </c>
      <c r="AK36">
        <v>21</v>
      </c>
      <c r="AL36">
        <v>9</v>
      </c>
    </row>
    <row r="37" spans="1:38">
      <c r="A37" t="s">
        <v>79</v>
      </c>
      <c r="B37" s="34">
        <v>259.64</v>
      </c>
      <c r="C37" s="34">
        <v>86.55</v>
      </c>
      <c r="D37" s="93">
        <f t="shared" si="0"/>
        <v>83.699999999999989</v>
      </c>
      <c r="E37" s="34">
        <v>0</v>
      </c>
      <c r="F37" s="34"/>
      <c r="G37" s="34"/>
      <c r="H37" s="34"/>
      <c r="I37" s="34"/>
      <c r="J37" s="37">
        <v>2.83</v>
      </c>
      <c r="K37" s="37">
        <v>2.83</v>
      </c>
      <c r="L37" s="37">
        <v>2.89</v>
      </c>
      <c r="M37">
        <v>114.71</v>
      </c>
      <c r="N37">
        <v>269.86</v>
      </c>
      <c r="O37">
        <v>100.5</v>
      </c>
      <c r="P37">
        <v>0.79</v>
      </c>
      <c r="Q37">
        <v>21.72</v>
      </c>
      <c r="R37" s="93">
        <v>27.9</v>
      </c>
      <c r="S37" s="93">
        <v>27.9</v>
      </c>
      <c r="T37" s="93">
        <v>27.9</v>
      </c>
      <c r="U37">
        <v>1.07</v>
      </c>
      <c r="V37">
        <v>42.646026999999997</v>
      </c>
      <c r="W37">
        <v>1.43</v>
      </c>
      <c r="X37">
        <v>10</v>
      </c>
      <c r="Y37">
        <v>3.34</v>
      </c>
      <c r="Z37">
        <v>3.33</v>
      </c>
      <c r="AA37">
        <v>56.95</v>
      </c>
      <c r="AB37">
        <v>11.39</v>
      </c>
      <c r="AC37">
        <v>20.92</v>
      </c>
      <c r="AD37">
        <v>7.43</v>
      </c>
      <c r="AE37">
        <v>17</v>
      </c>
      <c r="AF37">
        <v>8</v>
      </c>
      <c r="AG37">
        <v>3.34</v>
      </c>
      <c r="AH37">
        <v>6.67</v>
      </c>
      <c r="AI37">
        <v>6.67</v>
      </c>
      <c r="AJ37">
        <v>23.03</v>
      </c>
      <c r="AK37">
        <v>32</v>
      </c>
      <c r="AL37">
        <v>13</v>
      </c>
    </row>
    <row r="38" spans="1:38">
      <c r="A38" t="s">
        <v>80</v>
      </c>
      <c r="B38" s="34">
        <v>259.64</v>
      </c>
      <c r="C38" s="34">
        <v>86.55</v>
      </c>
      <c r="D38" s="93">
        <f t="shared" si="0"/>
        <v>83.699999999999989</v>
      </c>
      <c r="E38" s="34">
        <v>0</v>
      </c>
      <c r="F38" s="34"/>
      <c r="G38" s="34"/>
      <c r="H38" s="34"/>
      <c r="I38" s="34"/>
      <c r="J38" s="37">
        <v>4.21</v>
      </c>
      <c r="K38" s="37">
        <v>4.21</v>
      </c>
      <c r="L38" s="37">
        <v>4.32</v>
      </c>
      <c r="M38">
        <v>114.71</v>
      </c>
      <c r="N38">
        <v>269.86</v>
      </c>
      <c r="O38">
        <v>100.5</v>
      </c>
      <c r="P38">
        <v>0.79</v>
      </c>
      <c r="Q38">
        <v>22.12</v>
      </c>
      <c r="R38" s="93">
        <v>27.9</v>
      </c>
      <c r="S38" s="93">
        <v>27.9</v>
      </c>
      <c r="T38" s="93">
        <v>27.9</v>
      </c>
      <c r="U38">
        <v>1.07</v>
      </c>
      <c r="V38">
        <v>55.370815999999998</v>
      </c>
      <c r="W38">
        <v>1.43</v>
      </c>
      <c r="X38">
        <v>10</v>
      </c>
      <c r="Y38">
        <v>3.34</v>
      </c>
      <c r="Z38">
        <v>3.33</v>
      </c>
      <c r="AA38">
        <v>72.42</v>
      </c>
      <c r="AB38">
        <v>14.48</v>
      </c>
      <c r="AC38">
        <v>30.25</v>
      </c>
      <c r="AD38">
        <v>12.12</v>
      </c>
      <c r="AE38">
        <v>27</v>
      </c>
      <c r="AF38">
        <v>13</v>
      </c>
      <c r="AG38">
        <v>3.34</v>
      </c>
      <c r="AH38">
        <v>6.67</v>
      </c>
      <c r="AI38">
        <v>6.67</v>
      </c>
      <c r="AJ38">
        <v>23.99</v>
      </c>
      <c r="AK38">
        <v>46</v>
      </c>
      <c r="AL38">
        <v>19</v>
      </c>
    </row>
    <row r="39" spans="1:38">
      <c r="A39" t="s">
        <v>81</v>
      </c>
      <c r="B39" s="34">
        <v>259.64</v>
      </c>
      <c r="C39" s="34">
        <v>86.55</v>
      </c>
      <c r="D39" s="93">
        <f t="shared" si="0"/>
        <v>83.699999999999989</v>
      </c>
      <c r="E39" s="34">
        <v>0</v>
      </c>
      <c r="F39" s="34"/>
      <c r="G39" s="34"/>
      <c r="H39" s="34"/>
      <c r="I39" s="34"/>
      <c r="J39" s="37">
        <v>5.51</v>
      </c>
      <c r="K39" s="37">
        <v>5.51</v>
      </c>
      <c r="L39" s="37">
        <v>5.65</v>
      </c>
      <c r="M39">
        <v>114.71</v>
      </c>
      <c r="N39">
        <v>269.86</v>
      </c>
      <c r="O39">
        <v>100.5</v>
      </c>
      <c r="P39">
        <v>0.73</v>
      </c>
      <c r="Q39">
        <v>17.54</v>
      </c>
      <c r="R39" s="93">
        <v>27.9</v>
      </c>
      <c r="S39" s="93">
        <v>27.9</v>
      </c>
      <c r="T39" s="93">
        <v>27.9</v>
      </c>
      <c r="U39">
        <v>1.03</v>
      </c>
      <c r="V39">
        <v>67.551229000000006</v>
      </c>
      <c r="W39">
        <v>1.43</v>
      </c>
      <c r="X39">
        <v>10</v>
      </c>
      <c r="Y39">
        <v>3.34</v>
      </c>
      <c r="Z39">
        <v>3.33</v>
      </c>
      <c r="AA39">
        <v>92.43</v>
      </c>
      <c r="AB39">
        <v>18.489999999999998</v>
      </c>
      <c r="AC39">
        <v>33.68</v>
      </c>
      <c r="AD39">
        <v>15</v>
      </c>
      <c r="AE39">
        <v>35</v>
      </c>
      <c r="AF39">
        <v>18</v>
      </c>
      <c r="AG39">
        <v>3.34</v>
      </c>
      <c r="AH39">
        <v>6.67</v>
      </c>
      <c r="AI39">
        <v>6.67</v>
      </c>
      <c r="AJ39">
        <v>23.99</v>
      </c>
      <c r="AK39">
        <v>69</v>
      </c>
      <c r="AL39">
        <v>29</v>
      </c>
    </row>
    <row r="40" spans="1:38">
      <c r="A40" t="s">
        <v>82</v>
      </c>
      <c r="B40" s="34">
        <v>259.64</v>
      </c>
      <c r="C40" s="34">
        <v>86.55</v>
      </c>
      <c r="D40" s="93">
        <f t="shared" si="0"/>
        <v>83.699999999999989</v>
      </c>
      <c r="E40" s="34">
        <v>0</v>
      </c>
      <c r="F40" s="34"/>
      <c r="G40" s="34"/>
      <c r="H40" s="34"/>
      <c r="I40" s="34"/>
      <c r="J40" s="37">
        <v>6.63</v>
      </c>
      <c r="K40" s="37">
        <v>6.63</v>
      </c>
      <c r="L40" s="37">
        <v>6.8</v>
      </c>
      <c r="M40">
        <v>114.71</v>
      </c>
      <c r="N40">
        <v>269.86</v>
      </c>
      <c r="O40">
        <v>100.5</v>
      </c>
      <c r="P40">
        <v>0.73</v>
      </c>
      <c r="Q40">
        <v>18.91</v>
      </c>
      <c r="R40" s="93">
        <v>27.9</v>
      </c>
      <c r="S40" s="93">
        <v>27.9</v>
      </c>
      <c r="T40" s="93">
        <v>27.9</v>
      </c>
      <c r="U40">
        <v>1.03</v>
      </c>
      <c r="V40">
        <v>79.469175000000007</v>
      </c>
      <c r="W40">
        <v>1.43</v>
      </c>
      <c r="X40">
        <v>10</v>
      </c>
      <c r="Y40">
        <v>3.34</v>
      </c>
      <c r="Z40">
        <v>3.33</v>
      </c>
      <c r="AA40">
        <v>112.81</v>
      </c>
      <c r="AB40">
        <v>22.56</v>
      </c>
      <c r="AC40">
        <v>41.56</v>
      </c>
      <c r="AD40">
        <v>19</v>
      </c>
      <c r="AE40">
        <v>43</v>
      </c>
      <c r="AF40">
        <v>22</v>
      </c>
      <c r="AG40">
        <v>3.34</v>
      </c>
      <c r="AH40">
        <v>6.67</v>
      </c>
      <c r="AI40">
        <v>6.67</v>
      </c>
      <c r="AJ40">
        <v>23.99</v>
      </c>
      <c r="AK40">
        <v>85</v>
      </c>
      <c r="AL40">
        <v>37</v>
      </c>
    </row>
    <row r="41" spans="1:38">
      <c r="A41" t="s">
        <v>83</v>
      </c>
      <c r="B41" s="34">
        <v>259.64</v>
      </c>
      <c r="C41" s="34">
        <v>86.55</v>
      </c>
      <c r="D41" s="93">
        <f t="shared" si="0"/>
        <v>86.25</v>
      </c>
      <c r="E41" s="34">
        <v>0</v>
      </c>
      <c r="F41" s="34"/>
      <c r="G41" s="34"/>
      <c r="H41" s="34"/>
      <c r="I41" s="34"/>
      <c r="J41" s="37">
        <v>7.62</v>
      </c>
      <c r="K41" s="37">
        <v>7.62</v>
      </c>
      <c r="L41" s="37">
        <v>7.81</v>
      </c>
      <c r="M41">
        <v>114.71</v>
      </c>
      <c r="N41">
        <v>269.86</v>
      </c>
      <c r="O41">
        <v>100.5</v>
      </c>
      <c r="P41">
        <v>0.73</v>
      </c>
      <c r="Q41">
        <v>16.47</v>
      </c>
      <c r="R41" s="93">
        <v>28.75</v>
      </c>
      <c r="S41" s="93">
        <v>28.75</v>
      </c>
      <c r="T41" s="93">
        <v>28.75</v>
      </c>
      <c r="U41">
        <v>1.03</v>
      </c>
      <c r="V41">
        <v>90.210880000000003</v>
      </c>
      <c r="W41">
        <v>1.43</v>
      </c>
      <c r="X41">
        <v>10</v>
      </c>
      <c r="Y41">
        <v>3.34</v>
      </c>
      <c r="Z41">
        <v>3.33</v>
      </c>
      <c r="AA41">
        <v>158.13999999999999</v>
      </c>
      <c r="AB41">
        <v>31.63</v>
      </c>
      <c r="AC41">
        <v>49.04</v>
      </c>
      <c r="AD41">
        <v>23</v>
      </c>
      <c r="AE41">
        <v>53</v>
      </c>
      <c r="AF41">
        <v>27</v>
      </c>
      <c r="AG41">
        <v>3.34</v>
      </c>
      <c r="AH41">
        <v>6.67</v>
      </c>
      <c r="AI41">
        <v>6.67</v>
      </c>
      <c r="AJ41">
        <v>0</v>
      </c>
      <c r="AK41">
        <v>105</v>
      </c>
      <c r="AL41">
        <v>45</v>
      </c>
    </row>
    <row r="42" spans="1:38">
      <c r="A42" t="s">
        <v>84</v>
      </c>
      <c r="B42" s="34">
        <v>259.64</v>
      </c>
      <c r="C42" s="34">
        <v>86.55</v>
      </c>
      <c r="D42" s="93">
        <f t="shared" si="0"/>
        <v>86.25</v>
      </c>
      <c r="E42" s="34">
        <v>0</v>
      </c>
      <c r="F42" s="34"/>
      <c r="G42" s="34"/>
      <c r="H42" s="34"/>
      <c r="I42" s="34"/>
      <c r="J42" s="37">
        <v>8.58</v>
      </c>
      <c r="K42" s="37">
        <v>8.58</v>
      </c>
      <c r="L42" s="37">
        <v>8.7899999999999991</v>
      </c>
      <c r="M42">
        <v>114.71</v>
      </c>
      <c r="N42">
        <v>269.86</v>
      </c>
      <c r="O42">
        <v>100.5</v>
      </c>
      <c r="P42">
        <v>0.73</v>
      </c>
      <c r="Q42">
        <v>16.95</v>
      </c>
      <c r="R42" s="93">
        <v>28.75</v>
      </c>
      <c r="S42" s="93">
        <v>28.75</v>
      </c>
      <c r="T42" s="93">
        <v>28.75</v>
      </c>
      <c r="U42">
        <v>1.03</v>
      </c>
      <c r="V42">
        <v>100.116579</v>
      </c>
      <c r="W42">
        <v>1.43</v>
      </c>
      <c r="X42">
        <v>10</v>
      </c>
      <c r="Y42">
        <v>3.34</v>
      </c>
      <c r="Z42">
        <v>3.33</v>
      </c>
      <c r="AA42">
        <v>174.77</v>
      </c>
      <c r="AB42">
        <v>34.950000000000003</v>
      </c>
      <c r="AC42">
        <v>55.34</v>
      </c>
      <c r="AD42">
        <v>27</v>
      </c>
      <c r="AE42">
        <v>61</v>
      </c>
      <c r="AF42">
        <v>30</v>
      </c>
      <c r="AG42">
        <v>3.34</v>
      </c>
      <c r="AH42">
        <v>6.67</v>
      </c>
      <c r="AI42">
        <v>6.67</v>
      </c>
      <c r="AJ42">
        <v>0</v>
      </c>
      <c r="AK42">
        <v>119</v>
      </c>
      <c r="AL42">
        <v>51</v>
      </c>
    </row>
    <row r="43" spans="1:38">
      <c r="A43" t="s">
        <v>85</v>
      </c>
      <c r="B43" s="34">
        <v>259.64</v>
      </c>
      <c r="C43" s="34">
        <v>86.55</v>
      </c>
      <c r="D43" s="93">
        <f t="shared" si="0"/>
        <v>86.25</v>
      </c>
      <c r="E43" s="34">
        <v>0</v>
      </c>
      <c r="F43" s="34"/>
      <c r="G43" s="34"/>
      <c r="H43" s="34"/>
      <c r="I43" s="34"/>
      <c r="J43" s="37">
        <v>9.41</v>
      </c>
      <c r="K43" s="37">
        <v>9.41</v>
      </c>
      <c r="L43" s="37">
        <v>9.65</v>
      </c>
      <c r="M43">
        <v>114.71</v>
      </c>
      <c r="N43">
        <v>269.86</v>
      </c>
      <c r="O43">
        <v>100.5</v>
      </c>
      <c r="P43">
        <v>0.73</v>
      </c>
      <c r="Q43">
        <v>17.34</v>
      </c>
      <c r="R43" s="93">
        <v>28.75</v>
      </c>
      <c r="S43" s="93">
        <v>28.75</v>
      </c>
      <c r="T43" s="93">
        <v>28.75</v>
      </c>
      <c r="U43">
        <v>1.07</v>
      </c>
      <c r="V43">
        <v>108.826595</v>
      </c>
      <c r="W43">
        <v>1.43</v>
      </c>
      <c r="X43">
        <v>10</v>
      </c>
      <c r="Y43">
        <v>3.34</v>
      </c>
      <c r="Z43">
        <v>3.33</v>
      </c>
      <c r="AA43">
        <v>173.8</v>
      </c>
      <c r="AB43">
        <v>34.76</v>
      </c>
      <c r="AC43">
        <v>61.18</v>
      </c>
      <c r="AD43">
        <v>33.299999999999997</v>
      </c>
      <c r="AE43">
        <v>67</v>
      </c>
      <c r="AF43">
        <v>33</v>
      </c>
      <c r="AG43">
        <v>3.34</v>
      </c>
      <c r="AH43">
        <v>6.67</v>
      </c>
      <c r="AI43">
        <v>6.67</v>
      </c>
      <c r="AJ43">
        <v>0</v>
      </c>
      <c r="AK43">
        <v>130</v>
      </c>
      <c r="AL43">
        <v>55</v>
      </c>
    </row>
    <row r="44" spans="1:38">
      <c r="A44" t="s">
        <v>86</v>
      </c>
      <c r="B44" s="34">
        <v>259.64</v>
      </c>
      <c r="C44" s="34">
        <v>86.55</v>
      </c>
      <c r="D44" s="93">
        <f t="shared" si="0"/>
        <v>86.25</v>
      </c>
      <c r="E44" s="34">
        <v>0</v>
      </c>
      <c r="F44" s="34"/>
      <c r="G44" s="34"/>
      <c r="H44" s="34"/>
      <c r="I44" s="34"/>
      <c r="J44" s="37">
        <v>10.119999999999999</v>
      </c>
      <c r="K44" s="37">
        <v>10.119999999999999</v>
      </c>
      <c r="L44" s="37">
        <v>10.38</v>
      </c>
      <c r="M44">
        <v>114.71</v>
      </c>
      <c r="N44">
        <v>269.86</v>
      </c>
      <c r="O44">
        <v>100.5</v>
      </c>
      <c r="P44">
        <v>0.73</v>
      </c>
      <c r="Q44">
        <v>17.71</v>
      </c>
      <c r="R44" s="93">
        <v>28.75</v>
      </c>
      <c r="S44" s="93">
        <v>28.75</v>
      </c>
      <c r="T44" s="93">
        <v>28.75</v>
      </c>
      <c r="U44">
        <v>1.07</v>
      </c>
      <c r="V44">
        <v>116.020135</v>
      </c>
      <c r="W44">
        <v>1.43</v>
      </c>
      <c r="X44">
        <v>10</v>
      </c>
      <c r="Y44">
        <v>3.34</v>
      </c>
      <c r="Z44">
        <v>3.33</v>
      </c>
      <c r="AA44">
        <v>190.73</v>
      </c>
      <c r="AB44">
        <v>38.15</v>
      </c>
      <c r="AC44">
        <v>66.72</v>
      </c>
      <c r="AD44">
        <v>39.72</v>
      </c>
      <c r="AE44">
        <v>73</v>
      </c>
      <c r="AF44">
        <v>37</v>
      </c>
      <c r="AG44">
        <v>3.34</v>
      </c>
      <c r="AH44">
        <v>6.67</v>
      </c>
      <c r="AI44">
        <v>6.67</v>
      </c>
      <c r="AJ44">
        <v>0</v>
      </c>
      <c r="AK44">
        <v>144</v>
      </c>
      <c r="AL44">
        <v>61</v>
      </c>
    </row>
    <row r="45" spans="1:38">
      <c r="A45" t="s">
        <v>87</v>
      </c>
      <c r="B45" s="34">
        <v>259.64</v>
      </c>
      <c r="C45" s="34">
        <v>86.55</v>
      </c>
      <c r="D45" s="93">
        <f t="shared" si="0"/>
        <v>86.25</v>
      </c>
      <c r="E45" s="34">
        <v>0</v>
      </c>
      <c r="F45" s="34"/>
      <c r="G45" s="34"/>
      <c r="H45" s="34"/>
      <c r="I45" s="34"/>
      <c r="J45" s="37">
        <v>10.75</v>
      </c>
      <c r="K45" s="37">
        <v>10.75</v>
      </c>
      <c r="L45" s="37">
        <v>11.02</v>
      </c>
      <c r="M45">
        <v>114.71</v>
      </c>
      <c r="N45">
        <v>269.86</v>
      </c>
      <c r="O45">
        <v>100.5</v>
      </c>
      <c r="P45">
        <v>0.73</v>
      </c>
      <c r="Q45">
        <v>13.73</v>
      </c>
      <c r="R45" s="93">
        <v>28.75</v>
      </c>
      <c r="S45" s="93">
        <v>28.75</v>
      </c>
      <c r="T45" s="93">
        <v>28.75</v>
      </c>
      <c r="U45">
        <v>1.07</v>
      </c>
      <c r="V45">
        <v>121.298638</v>
      </c>
      <c r="W45">
        <v>1.43</v>
      </c>
      <c r="X45">
        <v>10</v>
      </c>
      <c r="Y45">
        <v>3.34</v>
      </c>
      <c r="Z45">
        <v>3.33</v>
      </c>
      <c r="AA45">
        <v>215.15</v>
      </c>
      <c r="AB45">
        <v>43.03</v>
      </c>
      <c r="AC45">
        <v>71.849999999999994</v>
      </c>
      <c r="AD45">
        <v>41.4</v>
      </c>
      <c r="AE45">
        <v>51</v>
      </c>
      <c r="AF45">
        <v>26</v>
      </c>
      <c r="AG45">
        <v>3.34</v>
      </c>
      <c r="AH45">
        <v>6.67</v>
      </c>
      <c r="AI45">
        <v>6.67</v>
      </c>
      <c r="AJ45">
        <v>0</v>
      </c>
      <c r="AK45">
        <v>119</v>
      </c>
      <c r="AL45">
        <v>51</v>
      </c>
    </row>
    <row r="46" spans="1:38">
      <c r="A46" t="s">
        <v>88</v>
      </c>
      <c r="B46" s="34">
        <v>259.64</v>
      </c>
      <c r="C46" s="34">
        <v>86.55</v>
      </c>
      <c r="D46" s="93">
        <f t="shared" si="0"/>
        <v>86.15</v>
      </c>
      <c r="E46" s="34">
        <v>0</v>
      </c>
      <c r="F46" s="34"/>
      <c r="G46" s="34"/>
      <c r="H46" s="34"/>
      <c r="I46" s="34"/>
      <c r="J46" s="37">
        <v>11.32</v>
      </c>
      <c r="K46" s="37">
        <v>11.32</v>
      </c>
      <c r="L46" s="37">
        <v>11.6</v>
      </c>
      <c r="M46">
        <v>114.71</v>
      </c>
      <c r="N46">
        <v>269.86</v>
      </c>
      <c r="O46">
        <v>100.5</v>
      </c>
      <c r="P46">
        <v>0.73</v>
      </c>
      <c r="Q46">
        <v>13.93</v>
      </c>
      <c r="R46" s="93">
        <v>28.72</v>
      </c>
      <c r="S46" s="93">
        <v>28.72</v>
      </c>
      <c r="T46" s="93">
        <v>28.71</v>
      </c>
      <c r="U46">
        <v>1.07</v>
      </c>
      <c r="V46">
        <v>125.54671500000001</v>
      </c>
      <c r="W46">
        <v>1.43</v>
      </c>
      <c r="X46">
        <v>10</v>
      </c>
      <c r="Y46">
        <v>3.34</v>
      </c>
      <c r="Z46">
        <v>3.33</v>
      </c>
      <c r="AA46">
        <v>229.17</v>
      </c>
      <c r="AB46">
        <v>45.83</v>
      </c>
      <c r="AC46">
        <v>81.709999999999994</v>
      </c>
      <c r="AD46">
        <v>42.82</v>
      </c>
      <c r="AE46">
        <v>59</v>
      </c>
      <c r="AF46">
        <v>29</v>
      </c>
      <c r="AG46">
        <v>3.34</v>
      </c>
      <c r="AH46">
        <v>6.67</v>
      </c>
      <c r="AI46">
        <v>6.67</v>
      </c>
      <c r="AJ46">
        <v>0</v>
      </c>
      <c r="AK46">
        <v>133</v>
      </c>
      <c r="AL46">
        <v>57</v>
      </c>
    </row>
    <row r="47" spans="1:38">
      <c r="A47" t="s">
        <v>89</v>
      </c>
      <c r="B47" s="34">
        <v>259.64</v>
      </c>
      <c r="C47" s="34">
        <v>86.55</v>
      </c>
      <c r="D47" s="93">
        <f t="shared" si="0"/>
        <v>86.15</v>
      </c>
      <c r="E47" s="34">
        <v>0</v>
      </c>
      <c r="F47" s="34"/>
      <c r="G47" s="34"/>
      <c r="H47" s="34"/>
      <c r="I47" s="34"/>
      <c r="J47" s="37">
        <v>11.69</v>
      </c>
      <c r="K47" s="37">
        <v>11.69</v>
      </c>
      <c r="L47" s="37">
        <v>11.99</v>
      </c>
      <c r="M47">
        <v>114.71</v>
      </c>
      <c r="N47">
        <v>269.86</v>
      </c>
      <c r="O47">
        <v>100.5</v>
      </c>
      <c r="P47">
        <v>0.69</v>
      </c>
      <c r="Q47">
        <v>17.34</v>
      </c>
      <c r="R47" s="93">
        <v>28.72</v>
      </c>
      <c r="S47" s="93">
        <v>28.72</v>
      </c>
      <c r="T47" s="93">
        <v>28.71</v>
      </c>
      <c r="U47">
        <v>1.07</v>
      </c>
      <c r="V47">
        <v>129.29902100000001</v>
      </c>
      <c r="W47">
        <v>1.48</v>
      </c>
      <c r="X47">
        <v>10</v>
      </c>
      <c r="Y47">
        <v>3.34</v>
      </c>
      <c r="Z47">
        <v>3.33</v>
      </c>
      <c r="AA47">
        <v>229.17</v>
      </c>
      <c r="AB47">
        <v>45.83</v>
      </c>
      <c r="AC47">
        <v>85.65</v>
      </c>
      <c r="AD47">
        <v>44.06</v>
      </c>
      <c r="AE47">
        <v>63</v>
      </c>
      <c r="AF47">
        <v>32</v>
      </c>
      <c r="AG47">
        <v>3.34</v>
      </c>
      <c r="AH47">
        <v>6.67</v>
      </c>
      <c r="AI47">
        <v>6.67</v>
      </c>
      <c r="AJ47">
        <v>0</v>
      </c>
      <c r="AK47">
        <v>140</v>
      </c>
      <c r="AL47">
        <v>60</v>
      </c>
    </row>
    <row r="48" spans="1:38">
      <c r="A48" t="s">
        <v>90</v>
      </c>
      <c r="B48" s="34">
        <v>259.64</v>
      </c>
      <c r="C48" s="34">
        <v>86.55</v>
      </c>
      <c r="D48" s="93">
        <f t="shared" si="0"/>
        <v>86.15</v>
      </c>
      <c r="E48" s="34">
        <v>0</v>
      </c>
      <c r="F48" s="34"/>
      <c r="G48" s="34"/>
      <c r="H48" s="34"/>
      <c r="I48" s="34"/>
      <c r="J48" s="37">
        <v>12.06</v>
      </c>
      <c r="K48" s="37">
        <v>12.06</v>
      </c>
      <c r="L48" s="37">
        <v>12.36</v>
      </c>
      <c r="M48">
        <v>114.71</v>
      </c>
      <c r="N48">
        <v>269.86</v>
      </c>
      <c r="O48">
        <v>100.5</v>
      </c>
      <c r="P48">
        <v>0.69</v>
      </c>
      <c r="Q48">
        <v>17.760000000000002</v>
      </c>
      <c r="R48" s="93">
        <v>28.72</v>
      </c>
      <c r="S48" s="93">
        <v>28.72</v>
      </c>
      <c r="T48" s="93">
        <v>28.71</v>
      </c>
      <c r="U48">
        <v>1.07</v>
      </c>
      <c r="V48">
        <v>132.23476299999999</v>
      </c>
      <c r="W48">
        <v>1.48</v>
      </c>
      <c r="X48">
        <v>10</v>
      </c>
      <c r="Y48">
        <v>3.34</v>
      </c>
      <c r="Z48">
        <v>3.33</v>
      </c>
      <c r="AA48">
        <v>229.17</v>
      </c>
      <c r="AB48">
        <v>45.83</v>
      </c>
      <c r="AC48">
        <v>88.19</v>
      </c>
      <c r="AD48">
        <v>45.11</v>
      </c>
      <c r="AE48">
        <v>69</v>
      </c>
      <c r="AF48">
        <v>34</v>
      </c>
      <c r="AG48">
        <v>3.34</v>
      </c>
      <c r="AH48">
        <v>6.67</v>
      </c>
      <c r="AI48">
        <v>6.67</v>
      </c>
      <c r="AJ48">
        <v>0</v>
      </c>
      <c r="AK48">
        <v>151</v>
      </c>
      <c r="AL48">
        <v>64</v>
      </c>
    </row>
    <row r="49" spans="1:38">
      <c r="A49" t="s">
        <v>91</v>
      </c>
      <c r="B49" s="34">
        <v>259.64</v>
      </c>
      <c r="C49" s="34">
        <v>86.55</v>
      </c>
      <c r="D49" s="93">
        <f t="shared" si="0"/>
        <v>86.15</v>
      </c>
      <c r="E49" s="34">
        <v>0</v>
      </c>
      <c r="F49" s="34"/>
      <c r="G49" s="34"/>
      <c r="H49" s="34"/>
      <c r="I49" s="34"/>
      <c r="J49" s="37">
        <v>12.26</v>
      </c>
      <c r="K49" s="37">
        <v>12.26</v>
      </c>
      <c r="L49" s="37">
        <v>12.57</v>
      </c>
      <c r="M49">
        <v>114.71</v>
      </c>
      <c r="N49">
        <v>269.86</v>
      </c>
      <c r="O49">
        <v>100.5</v>
      </c>
      <c r="P49">
        <v>0.69</v>
      </c>
      <c r="Q49">
        <v>14.34</v>
      </c>
      <c r="R49" s="93">
        <v>28.72</v>
      </c>
      <c r="S49" s="93">
        <v>28.72</v>
      </c>
      <c r="T49" s="93">
        <v>28.71</v>
      </c>
      <c r="U49">
        <v>1.07</v>
      </c>
      <c r="V49">
        <v>134.713618</v>
      </c>
      <c r="W49">
        <v>1.48</v>
      </c>
      <c r="X49">
        <v>10</v>
      </c>
      <c r="Y49">
        <v>3.34</v>
      </c>
      <c r="Z49">
        <v>3.33</v>
      </c>
      <c r="AA49">
        <v>229.17</v>
      </c>
      <c r="AB49">
        <v>45.83</v>
      </c>
      <c r="AC49">
        <v>90.21</v>
      </c>
      <c r="AD49">
        <v>45.11</v>
      </c>
      <c r="AE49">
        <v>73</v>
      </c>
      <c r="AF49">
        <v>37</v>
      </c>
      <c r="AG49">
        <v>3.34</v>
      </c>
      <c r="AH49">
        <v>6.67</v>
      </c>
      <c r="AI49">
        <v>6.67</v>
      </c>
      <c r="AJ49">
        <v>0</v>
      </c>
      <c r="AK49">
        <v>165</v>
      </c>
      <c r="AL49">
        <v>70</v>
      </c>
    </row>
    <row r="50" spans="1:38">
      <c r="A50" t="s">
        <v>92</v>
      </c>
      <c r="B50" s="34">
        <v>259.64</v>
      </c>
      <c r="C50" s="34">
        <v>86.55</v>
      </c>
      <c r="D50" s="93">
        <f t="shared" si="0"/>
        <v>86.15</v>
      </c>
      <c r="E50" s="34">
        <v>0</v>
      </c>
      <c r="F50" s="34"/>
      <c r="G50" s="34"/>
      <c r="H50" s="34"/>
      <c r="I50" s="34"/>
      <c r="J50" s="37">
        <v>12.37</v>
      </c>
      <c r="K50" s="37">
        <v>12.37</v>
      </c>
      <c r="L50" s="37">
        <v>12.67</v>
      </c>
      <c r="M50">
        <v>114.71</v>
      </c>
      <c r="N50">
        <v>269.86</v>
      </c>
      <c r="O50">
        <v>100.5</v>
      </c>
      <c r="P50">
        <v>0.69</v>
      </c>
      <c r="Q50">
        <v>14.27</v>
      </c>
      <c r="R50" s="93">
        <v>28.72</v>
      </c>
      <c r="S50" s="93">
        <v>28.72</v>
      </c>
      <c r="T50" s="93">
        <v>28.71</v>
      </c>
      <c r="U50">
        <v>1.07</v>
      </c>
      <c r="V50">
        <v>136.37590900000001</v>
      </c>
      <c r="W50">
        <v>1.48</v>
      </c>
      <c r="X50">
        <v>10</v>
      </c>
      <c r="Y50">
        <v>3.34</v>
      </c>
      <c r="Z50">
        <v>3.33</v>
      </c>
      <c r="AA50">
        <v>229.17</v>
      </c>
      <c r="AB50">
        <v>45.83</v>
      </c>
      <c r="AC50">
        <v>90.31</v>
      </c>
      <c r="AD50">
        <v>45.11</v>
      </c>
      <c r="AE50">
        <v>76</v>
      </c>
      <c r="AF50">
        <v>38</v>
      </c>
      <c r="AG50">
        <v>3.34</v>
      </c>
      <c r="AH50">
        <v>6.67</v>
      </c>
      <c r="AI50">
        <v>6.67</v>
      </c>
      <c r="AJ50">
        <v>0</v>
      </c>
      <c r="AK50">
        <v>172</v>
      </c>
      <c r="AL50">
        <v>73</v>
      </c>
    </row>
    <row r="51" spans="1:38">
      <c r="A51" t="s">
        <v>93</v>
      </c>
      <c r="B51" s="34">
        <v>259.64</v>
      </c>
      <c r="C51" s="34">
        <v>86.55</v>
      </c>
      <c r="D51" s="93">
        <f t="shared" si="0"/>
        <v>86.15</v>
      </c>
      <c r="E51" s="34">
        <v>0</v>
      </c>
      <c r="F51" s="34"/>
      <c r="G51" s="34"/>
      <c r="H51" s="34"/>
      <c r="I51" s="34"/>
      <c r="J51" s="37">
        <v>12.45</v>
      </c>
      <c r="K51" s="37">
        <v>12.45</v>
      </c>
      <c r="L51" s="37">
        <v>12.76</v>
      </c>
      <c r="M51">
        <v>114.71</v>
      </c>
      <c r="N51">
        <v>269.86</v>
      </c>
      <c r="O51">
        <v>100.5</v>
      </c>
      <c r="P51">
        <v>0.69</v>
      </c>
      <c r="Q51">
        <v>14.12</v>
      </c>
      <c r="R51" s="93">
        <v>28.72</v>
      </c>
      <c r="S51" s="93">
        <v>28.72</v>
      </c>
      <c r="T51" s="93">
        <v>28.71</v>
      </c>
      <c r="U51">
        <v>1.07</v>
      </c>
      <c r="V51">
        <v>141.80022700000001</v>
      </c>
      <c r="W51">
        <v>1.48</v>
      </c>
      <c r="X51">
        <v>10</v>
      </c>
      <c r="Y51">
        <v>3.34</v>
      </c>
      <c r="Z51">
        <v>3.33</v>
      </c>
      <c r="AA51">
        <v>229.17</v>
      </c>
      <c r="AB51">
        <v>45.83</v>
      </c>
      <c r="AC51">
        <v>90.32</v>
      </c>
      <c r="AD51">
        <v>45.11</v>
      </c>
      <c r="AE51">
        <v>85</v>
      </c>
      <c r="AF51">
        <v>43</v>
      </c>
      <c r="AG51">
        <v>3.34</v>
      </c>
      <c r="AH51">
        <v>6.67</v>
      </c>
      <c r="AI51">
        <v>6.67</v>
      </c>
      <c r="AJ51">
        <v>0</v>
      </c>
      <c r="AK51">
        <v>179</v>
      </c>
      <c r="AL51">
        <v>76</v>
      </c>
    </row>
    <row r="52" spans="1:38">
      <c r="A52" t="s">
        <v>94</v>
      </c>
      <c r="B52" s="34">
        <v>259.64</v>
      </c>
      <c r="C52" s="34">
        <v>86.55</v>
      </c>
      <c r="D52" s="93">
        <f t="shared" si="0"/>
        <v>86.15</v>
      </c>
      <c r="E52" s="34">
        <v>0</v>
      </c>
      <c r="F52" s="34"/>
      <c r="G52" s="34"/>
      <c r="H52" s="34"/>
      <c r="I52" s="34"/>
      <c r="J52" s="37">
        <v>12.49</v>
      </c>
      <c r="K52" s="37">
        <v>12.49</v>
      </c>
      <c r="L52" s="37">
        <v>12.81</v>
      </c>
      <c r="M52">
        <v>114.71</v>
      </c>
      <c r="N52">
        <v>269.86</v>
      </c>
      <c r="O52">
        <v>100.5</v>
      </c>
      <c r="P52">
        <v>0.69</v>
      </c>
      <c r="Q52">
        <v>13.95</v>
      </c>
      <c r="R52" s="93">
        <v>28.72</v>
      </c>
      <c r="S52" s="93">
        <v>28.72</v>
      </c>
      <c r="T52" s="93">
        <v>28.71</v>
      </c>
      <c r="U52">
        <v>1.07</v>
      </c>
      <c r="V52">
        <v>141.839111</v>
      </c>
      <c r="W52">
        <v>1.48</v>
      </c>
      <c r="X52">
        <v>10</v>
      </c>
      <c r="Y52">
        <v>3.34</v>
      </c>
      <c r="Z52">
        <v>3.33</v>
      </c>
      <c r="AA52">
        <v>229.17</v>
      </c>
      <c r="AB52">
        <v>45.83</v>
      </c>
      <c r="AC52">
        <v>90.29</v>
      </c>
      <c r="AD52">
        <v>45.11</v>
      </c>
      <c r="AE52">
        <v>89</v>
      </c>
      <c r="AF52">
        <v>44</v>
      </c>
      <c r="AG52">
        <v>3.34</v>
      </c>
      <c r="AH52">
        <v>6.67</v>
      </c>
      <c r="AI52">
        <v>6.67</v>
      </c>
      <c r="AJ52">
        <v>0</v>
      </c>
      <c r="AK52">
        <v>186</v>
      </c>
      <c r="AL52">
        <v>79</v>
      </c>
    </row>
    <row r="53" spans="1:38">
      <c r="A53" t="s">
        <v>95</v>
      </c>
      <c r="B53" s="34">
        <v>259.64</v>
      </c>
      <c r="C53" s="34">
        <v>86.55</v>
      </c>
      <c r="D53" s="93">
        <f t="shared" si="0"/>
        <v>86.15</v>
      </c>
      <c r="E53" s="34">
        <v>0</v>
      </c>
      <c r="F53" s="34"/>
      <c r="G53" s="34"/>
      <c r="H53" s="34"/>
      <c r="I53" s="34"/>
      <c r="J53" s="37">
        <v>12.47</v>
      </c>
      <c r="K53" s="37">
        <v>12.47</v>
      </c>
      <c r="L53" s="37">
        <v>12.78</v>
      </c>
      <c r="M53">
        <v>114.71</v>
      </c>
      <c r="N53">
        <v>269.86</v>
      </c>
      <c r="O53">
        <v>100.5</v>
      </c>
      <c r="P53">
        <v>0.69</v>
      </c>
      <c r="Q53">
        <v>13.93</v>
      </c>
      <c r="R53" s="93">
        <v>28.72</v>
      </c>
      <c r="S53" s="93">
        <v>28.72</v>
      </c>
      <c r="T53" s="93">
        <v>28.71</v>
      </c>
      <c r="U53">
        <v>1.07</v>
      </c>
      <c r="V53">
        <v>141.00310500000001</v>
      </c>
      <c r="W53">
        <v>1.48</v>
      </c>
      <c r="X53">
        <v>10</v>
      </c>
      <c r="Y53">
        <v>3.34</v>
      </c>
      <c r="Z53">
        <v>3.33</v>
      </c>
      <c r="AA53">
        <v>229.17</v>
      </c>
      <c r="AB53">
        <v>45.83</v>
      </c>
      <c r="AC53">
        <v>90.3</v>
      </c>
      <c r="AD53">
        <v>39.869999999999997</v>
      </c>
      <c r="AE53">
        <v>89</v>
      </c>
      <c r="AF53">
        <v>44</v>
      </c>
      <c r="AG53">
        <v>3.34</v>
      </c>
      <c r="AH53">
        <v>6.67</v>
      </c>
      <c r="AI53">
        <v>6.67</v>
      </c>
      <c r="AJ53">
        <v>0</v>
      </c>
      <c r="AK53">
        <v>186</v>
      </c>
      <c r="AL53">
        <v>79</v>
      </c>
    </row>
    <row r="54" spans="1:38">
      <c r="A54" t="s">
        <v>96</v>
      </c>
      <c r="B54" s="34">
        <v>259.64</v>
      </c>
      <c r="C54" s="34">
        <v>86.55</v>
      </c>
      <c r="D54" s="93">
        <f t="shared" si="0"/>
        <v>86.15</v>
      </c>
      <c r="E54" s="34">
        <v>0</v>
      </c>
      <c r="F54" s="34"/>
      <c r="G54" s="34"/>
      <c r="H54" s="34"/>
      <c r="I54" s="34"/>
      <c r="J54" s="37">
        <v>12.48</v>
      </c>
      <c r="K54" s="37">
        <v>12.48</v>
      </c>
      <c r="L54" s="37">
        <v>12.79</v>
      </c>
      <c r="M54">
        <v>114.71</v>
      </c>
      <c r="N54">
        <v>269.86</v>
      </c>
      <c r="O54">
        <v>100.5</v>
      </c>
      <c r="P54">
        <v>0.69</v>
      </c>
      <c r="Q54">
        <v>13.94</v>
      </c>
      <c r="R54" s="93">
        <v>28.72</v>
      </c>
      <c r="S54" s="93">
        <v>28.72</v>
      </c>
      <c r="T54" s="93">
        <v>28.71</v>
      </c>
      <c r="U54">
        <v>1.07</v>
      </c>
      <c r="V54">
        <v>139.45746600000001</v>
      </c>
      <c r="W54">
        <v>1.48</v>
      </c>
      <c r="X54">
        <v>10</v>
      </c>
      <c r="Y54">
        <v>3.34</v>
      </c>
      <c r="Z54">
        <v>3.33</v>
      </c>
      <c r="AA54">
        <v>229.17</v>
      </c>
      <c r="AB54">
        <v>45.83</v>
      </c>
      <c r="AC54">
        <v>90.85</v>
      </c>
      <c r="AD54">
        <v>40.450000000000003</v>
      </c>
      <c r="AE54">
        <v>90</v>
      </c>
      <c r="AF54">
        <v>45</v>
      </c>
      <c r="AG54">
        <v>3.34</v>
      </c>
      <c r="AH54">
        <v>6.67</v>
      </c>
      <c r="AI54">
        <v>6.67</v>
      </c>
      <c r="AJ54">
        <v>0</v>
      </c>
      <c r="AK54">
        <v>189</v>
      </c>
      <c r="AL54">
        <v>81</v>
      </c>
    </row>
    <row r="55" spans="1:38">
      <c r="A55" t="s">
        <v>97</v>
      </c>
      <c r="B55" s="34">
        <v>259.64</v>
      </c>
      <c r="C55" s="34">
        <v>86.55</v>
      </c>
      <c r="D55" s="93">
        <f t="shared" si="0"/>
        <v>86.15</v>
      </c>
      <c r="E55" s="34">
        <v>0</v>
      </c>
      <c r="F55" s="34"/>
      <c r="G55" s="34"/>
      <c r="H55" s="34"/>
      <c r="I55" s="34"/>
      <c r="J55" s="37">
        <v>14.66</v>
      </c>
      <c r="K55" s="37">
        <v>14.66</v>
      </c>
      <c r="L55" s="37">
        <v>15.03</v>
      </c>
      <c r="M55">
        <v>114.71</v>
      </c>
      <c r="N55">
        <v>269.86</v>
      </c>
      <c r="O55">
        <v>100.5</v>
      </c>
      <c r="P55">
        <v>0.69</v>
      </c>
      <c r="Q55">
        <v>10.130000000000001</v>
      </c>
      <c r="R55" s="93">
        <v>28.72</v>
      </c>
      <c r="S55" s="93">
        <v>28.72</v>
      </c>
      <c r="T55" s="93">
        <v>28.71</v>
      </c>
      <c r="U55">
        <v>1.07</v>
      </c>
      <c r="V55">
        <v>137.22163599999999</v>
      </c>
      <c r="W55">
        <v>1.48</v>
      </c>
      <c r="X55">
        <v>10</v>
      </c>
      <c r="Y55">
        <v>3.34</v>
      </c>
      <c r="Z55">
        <v>3.33</v>
      </c>
      <c r="AA55">
        <v>229.17</v>
      </c>
      <c r="AB55">
        <v>45.83</v>
      </c>
      <c r="AC55">
        <v>90.25</v>
      </c>
      <c r="AD55">
        <v>38.409999999999997</v>
      </c>
      <c r="AE55">
        <v>90</v>
      </c>
      <c r="AF55">
        <v>45</v>
      </c>
      <c r="AG55">
        <v>3.34</v>
      </c>
      <c r="AH55">
        <v>6.67</v>
      </c>
      <c r="AI55">
        <v>6.67</v>
      </c>
      <c r="AJ55">
        <v>0</v>
      </c>
      <c r="AK55">
        <v>193</v>
      </c>
      <c r="AL55">
        <v>82</v>
      </c>
    </row>
    <row r="56" spans="1:38">
      <c r="A56" t="s">
        <v>98</v>
      </c>
      <c r="B56" s="34">
        <v>259.64</v>
      </c>
      <c r="C56" s="34">
        <v>75.12</v>
      </c>
      <c r="D56" s="93">
        <f t="shared" si="0"/>
        <v>86.15</v>
      </c>
      <c r="E56" s="34">
        <v>0</v>
      </c>
      <c r="F56" s="34"/>
      <c r="G56" s="34"/>
      <c r="H56" s="34"/>
      <c r="I56" s="34"/>
      <c r="J56" s="37">
        <v>14.54</v>
      </c>
      <c r="K56" s="37">
        <v>14.54</v>
      </c>
      <c r="L56" s="37">
        <v>14.91</v>
      </c>
      <c r="M56">
        <v>84.62</v>
      </c>
      <c r="N56">
        <v>269.86</v>
      </c>
      <c r="O56">
        <v>100.5</v>
      </c>
      <c r="P56">
        <v>0.69</v>
      </c>
      <c r="Q56">
        <v>10.08</v>
      </c>
      <c r="R56" s="93">
        <v>28.72</v>
      </c>
      <c r="S56" s="93">
        <v>28.72</v>
      </c>
      <c r="T56" s="93">
        <v>28.71</v>
      </c>
      <c r="U56">
        <v>1.07</v>
      </c>
      <c r="V56">
        <v>133.95537999999999</v>
      </c>
      <c r="W56">
        <v>1.48</v>
      </c>
      <c r="X56">
        <v>10</v>
      </c>
      <c r="Y56">
        <v>3.34</v>
      </c>
      <c r="Z56">
        <v>3.33</v>
      </c>
      <c r="AA56">
        <v>229.17</v>
      </c>
      <c r="AB56">
        <v>45.83</v>
      </c>
      <c r="AC56">
        <v>90.14</v>
      </c>
      <c r="AD56">
        <v>39.200000000000003</v>
      </c>
      <c r="AE56">
        <v>90</v>
      </c>
      <c r="AF56">
        <v>45</v>
      </c>
      <c r="AG56">
        <v>3.34</v>
      </c>
      <c r="AH56">
        <v>6.67</v>
      </c>
      <c r="AI56">
        <v>6.67</v>
      </c>
      <c r="AJ56">
        <v>0</v>
      </c>
      <c r="AK56">
        <v>193</v>
      </c>
      <c r="AL56">
        <v>82</v>
      </c>
    </row>
    <row r="57" spans="1:38">
      <c r="A57" t="s">
        <v>99</v>
      </c>
      <c r="B57" s="34">
        <v>259.64</v>
      </c>
      <c r="C57" s="34">
        <v>75.12</v>
      </c>
      <c r="D57" s="93">
        <f t="shared" si="0"/>
        <v>87.15</v>
      </c>
      <c r="E57" s="34">
        <v>0</v>
      </c>
      <c r="F57" s="34"/>
      <c r="G57" s="34"/>
      <c r="H57" s="34"/>
      <c r="I57" s="34"/>
      <c r="J57" s="37">
        <v>14.41</v>
      </c>
      <c r="K57" s="37">
        <v>14.41</v>
      </c>
      <c r="L57" s="37">
        <v>14.77</v>
      </c>
      <c r="M57">
        <v>114.71</v>
      </c>
      <c r="N57">
        <v>269.86</v>
      </c>
      <c r="O57">
        <v>81.56</v>
      </c>
      <c r="P57">
        <v>0.69</v>
      </c>
      <c r="Q57">
        <v>9.86</v>
      </c>
      <c r="R57" s="93">
        <v>29.05</v>
      </c>
      <c r="S57" s="93">
        <v>29.05</v>
      </c>
      <c r="T57" s="93">
        <v>29.05</v>
      </c>
      <c r="U57">
        <v>1.07</v>
      </c>
      <c r="V57">
        <v>128.17138499999999</v>
      </c>
      <c r="W57">
        <v>1.48</v>
      </c>
      <c r="X57">
        <v>10</v>
      </c>
      <c r="Y57">
        <v>3.34</v>
      </c>
      <c r="Z57">
        <v>3.33</v>
      </c>
      <c r="AA57">
        <v>220.83</v>
      </c>
      <c r="AB57">
        <v>44.17</v>
      </c>
      <c r="AC57">
        <v>89.84</v>
      </c>
      <c r="AD57">
        <v>41.35</v>
      </c>
      <c r="AE57">
        <v>93</v>
      </c>
      <c r="AF57">
        <v>47</v>
      </c>
      <c r="AG57">
        <v>3.34</v>
      </c>
      <c r="AH57">
        <v>6.67</v>
      </c>
      <c r="AI57">
        <v>6.67</v>
      </c>
      <c r="AJ57">
        <v>0</v>
      </c>
      <c r="AK57">
        <v>189</v>
      </c>
      <c r="AL57">
        <v>81</v>
      </c>
    </row>
    <row r="58" spans="1:38">
      <c r="A58" t="s">
        <v>100</v>
      </c>
      <c r="B58" s="34">
        <v>259.64</v>
      </c>
      <c r="C58" s="34">
        <v>75.12</v>
      </c>
      <c r="D58" s="93">
        <f t="shared" si="0"/>
        <v>87.15</v>
      </c>
      <c r="E58" s="34">
        <v>0</v>
      </c>
      <c r="F58" s="34"/>
      <c r="G58" s="34"/>
      <c r="H58" s="34"/>
      <c r="I58" s="34"/>
      <c r="J58" s="37">
        <v>14.27</v>
      </c>
      <c r="K58" s="37">
        <v>14.27</v>
      </c>
      <c r="L58" s="37">
        <v>14.63</v>
      </c>
      <c r="M58">
        <v>114.71</v>
      </c>
      <c r="N58">
        <v>269.86</v>
      </c>
      <c r="O58">
        <v>67.16</v>
      </c>
      <c r="P58">
        <v>0.69</v>
      </c>
      <c r="Q58">
        <v>9.83</v>
      </c>
      <c r="R58" s="93">
        <v>29.05</v>
      </c>
      <c r="S58" s="93">
        <v>29.05</v>
      </c>
      <c r="T58" s="93">
        <v>29.05</v>
      </c>
      <c r="U58">
        <v>1.07</v>
      </c>
      <c r="V58">
        <v>124.419079</v>
      </c>
      <c r="W58">
        <v>1.48</v>
      </c>
      <c r="X58">
        <v>10</v>
      </c>
      <c r="Y58">
        <v>3.34</v>
      </c>
      <c r="Z58">
        <v>3.33</v>
      </c>
      <c r="AA58">
        <v>220.83</v>
      </c>
      <c r="AB58">
        <v>44.17</v>
      </c>
      <c r="AC58">
        <v>89.37</v>
      </c>
      <c r="AD58">
        <v>41.19</v>
      </c>
      <c r="AE58">
        <v>91</v>
      </c>
      <c r="AF58">
        <v>46</v>
      </c>
      <c r="AG58">
        <v>3.34</v>
      </c>
      <c r="AH58">
        <v>6.67</v>
      </c>
      <c r="AI58">
        <v>6.67</v>
      </c>
      <c r="AJ58">
        <v>0</v>
      </c>
      <c r="AK58">
        <v>189</v>
      </c>
      <c r="AL58">
        <v>81</v>
      </c>
    </row>
    <row r="59" spans="1:38">
      <c r="A59" t="s">
        <v>101</v>
      </c>
      <c r="B59" s="34">
        <v>259.64</v>
      </c>
      <c r="C59" s="34">
        <v>75.12</v>
      </c>
      <c r="D59" s="93">
        <f t="shared" si="0"/>
        <v>87.15</v>
      </c>
      <c r="E59" s="34">
        <v>0</v>
      </c>
      <c r="F59" s="34"/>
      <c r="G59" s="34"/>
      <c r="H59" s="34"/>
      <c r="I59" s="34"/>
      <c r="J59" s="37">
        <v>14.11</v>
      </c>
      <c r="K59" s="37">
        <v>14.11</v>
      </c>
      <c r="L59" s="37">
        <v>14.46</v>
      </c>
      <c r="M59">
        <v>114.71</v>
      </c>
      <c r="N59">
        <v>269.86</v>
      </c>
      <c r="O59">
        <v>78.680000000000007</v>
      </c>
      <c r="P59">
        <v>0.77</v>
      </c>
      <c r="Q59">
        <v>9.82</v>
      </c>
      <c r="R59" s="93">
        <v>29.05</v>
      </c>
      <c r="S59" s="93">
        <v>29.05</v>
      </c>
      <c r="T59" s="93">
        <v>29.05</v>
      </c>
      <c r="U59">
        <v>1.1399999999999999</v>
      </c>
      <c r="V59">
        <v>119.42248499999999</v>
      </c>
      <c r="W59">
        <v>1.48</v>
      </c>
      <c r="X59">
        <v>10</v>
      </c>
      <c r="Y59">
        <v>3.34</v>
      </c>
      <c r="Z59">
        <v>3.33</v>
      </c>
      <c r="AA59">
        <v>220.83</v>
      </c>
      <c r="AB59">
        <v>44.17</v>
      </c>
      <c r="AC59">
        <v>88.51</v>
      </c>
      <c r="AD59">
        <v>45.11</v>
      </c>
      <c r="AE59">
        <v>90</v>
      </c>
      <c r="AF59">
        <v>45</v>
      </c>
      <c r="AG59">
        <v>3.34</v>
      </c>
      <c r="AH59">
        <v>6.67</v>
      </c>
      <c r="AI59">
        <v>6.67</v>
      </c>
      <c r="AJ59">
        <v>0</v>
      </c>
      <c r="AK59">
        <v>189</v>
      </c>
      <c r="AL59">
        <v>81</v>
      </c>
    </row>
    <row r="60" spans="1:38">
      <c r="A60" t="s">
        <v>102</v>
      </c>
      <c r="B60" s="34">
        <v>259.64</v>
      </c>
      <c r="C60" s="34">
        <v>75.12</v>
      </c>
      <c r="D60" s="93">
        <f t="shared" si="0"/>
        <v>87.65</v>
      </c>
      <c r="E60" s="34">
        <v>0</v>
      </c>
      <c r="F60" s="34"/>
      <c r="G60" s="34"/>
      <c r="H60" s="34"/>
      <c r="I60" s="34"/>
      <c r="J60" s="37">
        <v>13.69</v>
      </c>
      <c r="K60" s="37">
        <v>13.69</v>
      </c>
      <c r="L60" s="37">
        <v>14.04</v>
      </c>
      <c r="M60">
        <v>114.71</v>
      </c>
      <c r="N60">
        <v>269.86</v>
      </c>
      <c r="O60">
        <v>78.680000000000007</v>
      </c>
      <c r="P60">
        <v>0.77</v>
      </c>
      <c r="Q60">
        <v>9.81</v>
      </c>
      <c r="R60" s="93">
        <v>29.22</v>
      </c>
      <c r="S60" s="93">
        <v>29.22</v>
      </c>
      <c r="T60" s="93">
        <v>29.21</v>
      </c>
      <c r="U60">
        <v>1.1399999999999999</v>
      </c>
      <c r="V60">
        <v>113.46351199999999</v>
      </c>
      <c r="W60">
        <v>1.48</v>
      </c>
      <c r="X60">
        <v>10</v>
      </c>
      <c r="Y60">
        <v>3.34</v>
      </c>
      <c r="Z60">
        <v>3.33</v>
      </c>
      <c r="AA60">
        <v>220.83</v>
      </c>
      <c r="AB60">
        <v>44.17</v>
      </c>
      <c r="AC60">
        <v>86.96</v>
      </c>
      <c r="AD60">
        <v>44.23</v>
      </c>
      <c r="AE60">
        <v>87</v>
      </c>
      <c r="AF60">
        <v>43</v>
      </c>
      <c r="AG60">
        <v>3.34</v>
      </c>
      <c r="AH60">
        <v>6.67</v>
      </c>
      <c r="AI60">
        <v>6.67</v>
      </c>
      <c r="AJ60">
        <v>0</v>
      </c>
      <c r="AK60">
        <v>182</v>
      </c>
      <c r="AL60">
        <v>78</v>
      </c>
    </row>
    <row r="61" spans="1:38">
      <c r="A61" t="s">
        <v>103</v>
      </c>
      <c r="B61" s="34">
        <v>259.64</v>
      </c>
      <c r="C61" s="34">
        <v>75.12</v>
      </c>
      <c r="D61" s="93">
        <f t="shared" si="0"/>
        <v>87.65</v>
      </c>
      <c r="E61" s="34">
        <v>0</v>
      </c>
      <c r="F61" s="34"/>
      <c r="G61" s="34"/>
      <c r="H61" s="34"/>
      <c r="I61" s="34"/>
      <c r="J61" s="37">
        <v>13.12</v>
      </c>
      <c r="K61" s="37">
        <v>13.12</v>
      </c>
      <c r="L61" s="37">
        <v>13.45</v>
      </c>
      <c r="M61">
        <v>114.71</v>
      </c>
      <c r="N61">
        <v>269.86</v>
      </c>
      <c r="O61">
        <v>78.680000000000007</v>
      </c>
      <c r="P61">
        <v>0.77</v>
      </c>
      <c r="Q61">
        <v>11.75</v>
      </c>
      <c r="R61" s="93">
        <v>29.22</v>
      </c>
      <c r="S61" s="93">
        <v>29.22</v>
      </c>
      <c r="T61" s="93">
        <v>29.21</v>
      </c>
      <c r="U61">
        <v>1.1399999999999999</v>
      </c>
      <c r="V61">
        <v>107.12542000000001</v>
      </c>
      <c r="W61">
        <v>1.48</v>
      </c>
      <c r="X61">
        <v>10</v>
      </c>
      <c r="Y61">
        <v>3.34</v>
      </c>
      <c r="Z61">
        <v>3.33</v>
      </c>
      <c r="AA61">
        <v>220.83</v>
      </c>
      <c r="AB61">
        <v>44.17</v>
      </c>
      <c r="AC61">
        <v>84.53</v>
      </c>
      <c r="AD61">
        <v>42.95</v>
      </c>
      <c r="AE61">
        <v>85</v>
      </c>
      <c r="AF61">
        <v>42</v>
      </c>
      <c r="AG61">
        <v>3.34</v>
      </c>
      <c r="AH61">
        <v>6.67</v>
      </c>
      <c r="AI61">
        <v>6.67</v>
      </c>
      <c r="AJ61">
        <v>0</v>
      </c>
      <c r="AK61">
        <v>179</v>
      </c>
      <c r="AL61">
        <v>77</v>
      </c>
    </row>
    <row r="62" spans="1:38">
      <c r="A62" t="s">
        <v>104</v>
      </c>
      <c r="B62" s="34">
        <v>259.64</v>
      </c>
      <c r="C62" s="34">
        <v>75.12</v>
      </c>
      <c r="D62" s="93">
        <f t="shared" si="0"/>
        <v>87.65</v>
      </c>
      <c r="E62" s="34">
        <v>0</v>
      </c>
      <c r="F62" s="34"/>
      <c r="G62" s="34"/>
      <c r="H62" s="34"/>
      <c r="I62" s="34"/>
      <c r="J62" s="37">
        <v>12.48</v>
      </c>
      <c r="K62" s="37">
        <v>12.48</v>
      </c>
      <c r="L62" s="37">
        <v>12.79</v>
      </c>
      <c r="M62">
        <v>114.71</v>
      </c>
      <c r="N62">
        <v>269.86</v>
      </c>
      <c r="O62">
        <v>78.680000000000007</v>
      </c>
      <c r="P62">
        <v>0.77</v>
      </c>
      <c r="Q62">
        <v>11.63</v>
      </c>
      <c r="R62" s="93">
        <v>29.22</v>
      </c>
      <c r="S62" s="93">
        <v>29.22</v>
      </c>
      <c r="T62" s="93">
        <v>29.21</v>
      </c>
      <c r="U62">
        <v>1.1399999999999999</v>
      </c>
      <c r="V62">
        <v>99.834670000000003</v>
      </c>
      <c r="W62">
        <v>1.48</v>
      </c>
      <c r="X62">
        <v>10</v>
      </c>
      <c r="Y62">
        <v>3.34</v>
      </c>
      <c r="Z62">
        <v>3.33</v>
      </c>
      <c r="AA62">
        <v>220.83</v>
      </c>
      <c r="AB62">
        <v>44.17</v>
      </c>
      <c r="AC62">
        <v>80.56</v>
      </c>
      <c r="AD62">
        <v>41.55</v>
      </c>
      <c r="AE62">
        <v>80</v>
      </c>
      <c r="AF62">
        <v>40</v>
      </c>
      <c r="AG62">
        <v>3.34</v>
      </c>
      <c r="AH62">
        <v>6.67</v>
      </c>
      <c r="AI62">
        <v>6.67</v>
      </c>
      <c r="AJ62">
        <v>0</v>
      </c>
      <c r="AK62">
        <v>173</v>
      </c>
      <c r="AL62">
        <v>74</v>
      </c>
    </row>
    <row r="63" spans="1:38">
      <c r="A63" t="s">
        <v>105</v>
      </c>
      <c r="B63" s="34">
        <v>259.64</v>
      </c>
      <c r="C63" s="34">
        <v>75.12</v>
      </c>
      <c r="D63" s="93">
        <f t="shared" si="0"/>
        <v>87.65</v>
      </c>
      <c r="E63" s="34">
        <v>0</v>
      </c>
      <c r="F63" s="34"/>
      <c r="G63" s="34"/>
      <c r="H63" s="34"/>
      <c r="I63" s="34"/>
      <c r="J63" s="37">
        <v>11.65</v>
      </c>
      <c r="K63" s="37">
        <v>11.65</v>
      </c>
      <c r="L63" s="37">
        <v>11.94</v>
      </c>
      <c r="M63">
        <v>114.71</v>
      </c>
      <c r="N63">
        <v>269.86</v>
      </c>
      <c r="O63">
        <v>78.680000000000007</v>
      </c>
      <c r="P63">
        <v>0.77</v>
      </c>
      <c r="Q63">
        <v>11.58</v>
      </c>
      <c r="R63" s="93">
        <v>29.22</v>
      </c>
      <c r="S63" s="93">
        <v>29.22</v>
      </c>
      <c r="T63" s="93">
        <v>29.21</v>
      </c>
      <c r="U63">
        <v>1.1399999999999999</v>
      </c>
      <c r="V63">
        <v>92.709176999999997</v>
      </c>
      <c r="W63">
        <v>1.53</v>
      </c>
      <c r="X63">
        <v>10</v>
      </c>
      <c r="Y63">
        <v>3.34</v>
      </c>
      <c r="Z63">
        <v>3.33</v>
      </c>
      <c r="AA63">
        <v>179.47</v>
      </c>
      <c r="AB63">
        <v>35.89</v>
      </c>
      <c r="AC63">
        <v>76.010000000000005</v>
      </c>
      <c r="AD63">
        <v>39.96</v>
      </c>
      <c r="AE63">
        <v>73</v>
      </c>
      <c r="AF63">
        <v>37</v>
      </c>
      <c r="AG63">
        <v>3.34</v>
      </c>
      <c r="AH63">
        <v>6.67</v>
      </c>
      <c r="AI63">
        <v>6.67</v>
      </c>
      <c r="AJ63">
        <v>0</v>
      </c>
      <c r="AK63">
        <v>154</v>
      </c>
      <c r="AL63">
        <v>66</v>
      </c>
    </row>
    <row r="64" spans="1:38">
      <c r="A64" t="s">
        <v>106</v>
      </c>
      <c r="B64" s="34">
        <v>259.64</v>
      </c>
      <c r="C64" s="34">
        <v>75.12</v>
      </c>
      <c r="D64" s="93">
        <f t="shared" si="0"/>
        <v>87.65</v>
      </c>
      <c r="E64" s="34">
        <v>0</v>
      </c>
      <c r="F64" s="34"/>
      <c r="G64" s="34"/>
      <c r="H64" s="34"/>
      <c r="I64" s="34"/>
      <c r="J64" s="37">
        <v>10.79</v>
      </c>
      <c r="K64" s="37">
        <v>10.79</v>
      </c>
      <c r="L64" s="37">
        <v>11.06</v>
      </c>
      <c r="M64">
        <v>114.71</v>
      </c>
      <c r="N64">
        <v>269.86</v>
      </c>
      <c r="O64">
        <v>84.44</v>
      </c>
      <c r="P64">
        <v>0.77</v>
      </c>
      <c r="Q64">
        <v>11.54</v>
      </c>
      <c r="R64" s="93">
        <v>29.22</v>
      </c>
      <c r="S64" s="93">
        <v>29.22</v>
      </c>
      <c r="T64" s="93">
        <v>29.21</v>
      </c>
      <c r="U64">
        <v>1.1399999999999999</v>
      </c>
      <c r="V64">
        <v>83.202038999999999</v>
      </c>
      <c r="W64">
        <v>1.53</v>
      </c>
      <c r="X64">
        <v>10</v>
      </c>
      <c r="Y64">
        <v>3.34</v>
      </c>
      <c r="Z64">
        <v>3.33</v>
      </c>
      <c r="AA64">
        <v>171.13</v>
      </c>
      <c r="AB64">
        <v>34.229999999999997</v>
      </c>
      <c r="AC64">
        <v>70.83</v>
      </c>
      <c r="AD64">
        <v>38.06</v>
      </c>
      <c r="AE64">
        <v>67</v>
      </c>
      <c r="AF64">
        <v>33</v>
      </c>
      <c r="AG64">
        <v>3.34</v>
      </c>
      <c r="AH64">
        <v>6.97</v>
      </c>
      <c r="AI64">
        <v>6.97</v>
      </c>
      <c r="AJ64">
        <v>0</v>
      </c>
      <c r="AK64">
        <v>140</v>
      </c>
      <c r="AL64">
        <v>60</v>
      </c>
    </row>
    <row r="65" spans="1:38">
      <c r="A65" t="s">
        <v>107</v>
      </c>
      <c r="B65" s="34">
        <v>259.64</v>
      </c>
      <c r="C65" s="34">
        <v>75.12</v>
      </c>
      <c r="D65" s="93">
        <f t="shared" si="0"/>
        <v>87.65</v>
      </c>
      <c r="E65" s="34">
        <v>0</v>
      </c>
      <c r="F65" s="34"/>
      <c r="G65" s="34"/>
      <c r="H65" s="34"/>
      <c r="I65" s="34"/>
      <c r="J65" s="37">
        <v>9.9700000000000006</v>
      </c>
      <c r="K65" s="37">
        <v>9.9700000000000006</v>
      </c>
      <c r="L65" s="37">
        <v>10.220000000000001</v>
      </c>
      <c r="M65">
        <v>114.71</v>
      </c>
      <c r="N65">
        <v>269.86</v>
      </c>
      <c r="O65">
        <v>84.44</v>
      </c>
      <c r="P65">
        <v>0.77</v>
      </c>
      <c r="Q65">
        <v>11.49</v>
      </c>
      <c r="R65" s="93">
        <v>29.22</v>
      </c>
      <c r="S65" s="93">
        <v>29.22</v>
      </c>
      <c r="T65" s="93">
        <v>29.21</v>
      </c>
      <c r="U65">
        <v>1.1399999999999999</v>
      </c>
      <c r="V65">
        <v>72.956104999999994</v>
      </c>
      <c r="W65">
        <v>1.53</v>
      </c>
      <c r="X65">
        <v>10</v>
      </c>
      <c r="Y65">
        <v>3.34</v>
      </c>
      <c r="Z65">
        <v>3.33</v>
      </c>
      <c r="AA65">
        <v>167.89</v>
      </c>
      <c r="AB65">
        <v>33.58</v>
      </c>
      <c r="AC65">
        <v>64.790000000000006</v>
      </c>
      <c r="AD65">
        <v>37.11</v>
      </c>
      <c r="AE65">
        <v>60</v>
      </c>
      <c r="AF65">
        <v>30</v>
      </c>
      <c r="AG65">
        <v>3.34</v>
      </c>
      <c r="AH65">
        <v>11.55</v>
      </c>
      <c r="AI65">
        <v>11.55</v>
      </c>
      <c r="AJ65">
        <v>21.11</v>
      </c>
      <c r="AK65">
        <v>126</v>
      </c>
      <c r="AL65">
        <v>54</v>
      </c>
    </row>
    <row r="66" spans="1:38">
      <c r="A66" t="s">
        <v>108</v>
      </c>
      <c r="B66" s="34">
        <v>259.64</v>
      </c>
      <c r="C66" s="34">
        <v>75.12</v>
      </c>
      <c r="D66" s="93">
        <f t="shared" si="0"/>
        <v>87.65</v>
      </c>
      <c r="E66" s="34">
        <v>0</v>
      </c>
      <c r="F66" s="34"/>
      <c r="G66" s="34"/>
      <c r="H66" s="34"/>
      <c r="I66" s="34"/>
      <c r="J66" s="37">
        <v>8.92</v>
      </c>
      <c r="K66" s="37">
        <v>8.92</v>
      </c>
      <c r="L66" s="37">
        <v>9.15</v>
      </c>
      <c r="M66">
        <v>114.71</v>
      </c>
      <c r="N66">
        <v>269.86</v>
      </c>
      <c r="O66">
        <v>91.15</v>
      </c>
      <c r="P66">
        <v>0.77</v>
      </c>
      <c r="Q66">
        <v>11.43</v>
      </c>
      <c r="R66" s="93">
        <v>27.9</v>
      </c>
      <c r="S66" s="93">
        <v>31.85</v>
      </c>
      <c r="T66" s="93">
        <v>27.9</v>
      </c>
      <c r="U66">
        <v>1.1399999999999999</v>
      </c>
      <c r="V66">
        <v>62.379657000000002</v>
      </c>
      <c r="W66">
        <v>1.53</v>
      </c>
      <c r="X66">
        <v>10</v>
      </c>
      <c r="Y66">
        <v>3.34</v>
      </c>
      <c r="Z66">
        <v>3.33</v>
      </c>
      <c r="AA66">
        <v>151.19999999999999</v>
      </c>
      <c r="AB66">
        <v>30.24</v>
      </c>
      <c r="AC66">
        <v>58.23</v>
      </c>
      <c r="AD66">
        <v>34.76</v>
      </c>
      <c r="AE66">
        <v>53</v>
      </c>
      <c r="AF66">
        <v>27</v>
      </c>
      <c r="AG66">
        <v>3.34</v>
      </c>
      <c r="AH66">
        <v>11.42</v>
      </c>
      <c r="AI66">
        <v>11.42</v>
      </c>
      <c r="AJ66">
        <v>21.11</v>
      </c>
      <c r="AK66">
        <v>111</v>
      </c>
      <c r="AL66">
        <v>47</v>
      </c>
    </row>
    <row r="67" spans="1:38">
      <c r="A67" t="s">
        <v>109</v>
      </c>
      <c r="B67" s="34">
        <v>259.64</v>
      </c>
      <c r="C67" s="34">
        <v>75.12</v>
      </c>
      <c r="D67" s="93">
        <f t="shared" si="0"/>
        <v>58.56</v>
      </c>
      <c r="E67" s="34">
        <v>0</v>
      </c>
      <c r="F67" s="34"/>
      <c r="G67" s="34"/>
      <c r="H67" s="34"/>
      <c r="I67" s="34"/>
      <c r="J67" s="37">
        <v>7.85</v>
      </c>
      <c r="K67" s="37">
        <v>7.85</v>
      </c>
      <c r="L67" s="37">
        <v>8.0500000000000007</v>
      </c>
      <c r="M67">
        <v>114.71</v>
      </c>
      <c r="N67">
        <v>269.86</v>
      </c>
      <c r="O67">
        <v>100.5</v>
      </c>
      <c r="P67">
        <v>0.77</v>
      </c>
      <c r="Q67">
        <v>11.94</v>
      </c>
      <c r="R67" s="93">
        <v>18.23</v>
      </c>
      <c r="S67" s="93">
        <v>22.1</v>
      </c>
      <c r="T67" s="93">
        <v>18.23</v>
      </c>
      <c r="U67">
        <v>1.22</v>
      </c>
      <c r="V67">
        <v>51.210228000000001</v>
      </c>
      <c r="W67">
        <v>1.53</v>
      </c>
      <c r="X67">
        <v>11</v>
      </c>
      <c r="Y67">
        <v>3.66</v>
      </c>
      <c r="Z67">
        <v>3.67</v>
      </c>
      <c r="AA67">
        <v>132.4</v>
      </c>
      <c r="AB67">
        <v>26.48</v>
      </c>
      <c r="AC67">
        <v>51.02</v>
      </c>
      <c r="AD67">
        <v>31.87</v>
      </c>
      <c r="AE67">
        <v>45</v>
      </c>
      <c r="AF67">
        <v>23</v>
      </c>
      <c r="AG67">
        <v>3.34</v>
      </c>
      <c r="AH67">
        <v>11.42</v>
      </c>
      <c r="AI67">
        <v>11.42</v>
      </c>
      <c r="AJ67">
        <v>21.11</v>
      </c>
      <c r="AK67">
        <v>95</v>
      </c>
      <c r="AL67">
        <v>40</v>
      </c>
    </row>
    <row r="68" spans="1:38">
      <c r="A68" t="s">
        <v>110</v>
      </c>
      <c r="B68" s="34">
        <v>259.64</v>
      </c>
      <c r="C68" s="34">
        <v>78.959999999999994</v>
      </c>
      <c r="D68" s="93">
        <f t="shared" ref="D68:D98" si="1">R68+S68+T68</f>
        <v>26.62</v>
      </c>
      <c r="E68" s="34">
        <v>0</v>
      </c>
      <c r="F68" s="34"/>
      <c r="G68" s="34"/>
      <c r="H68" s="34"/>
      <c r="I68" s="34"/>
      <c r="J68" s="37">
        <v>6.75</v>
      </c>
      <c r="K68" s="37">
        <v>6.75</v>
      </c>
      <c r="L68" s="37">
        <v>6.92</v>
      </c>
      <c r="M68">
        <v>84.62</v>
      </c>
      <c r="N68">
        <v>269.86</v>
      </c>
      <c r="O68">
        <v>100.5</v>
      </c>
      <c r="P68">
        <v>0.77</v>
      </c>
      <c r="Q68">
        <v>12.18</v>
      </c>
      <c r="R68" s="93">
        <v>8.7100000000000009</v>
      </c>
      <c r="S68" s="93">
        <v>9.1999999999999993</v>
      </c>
      <c r="T68" s="93">
        <v>8.7100000000000009</v>
      </c>
      <c r="U68">
        <v>1.22</v>
      </c>
      <c r="V68">
        <v>40.857362999999999</v>
      </c>
      <c r="W68">
        <v>1.53</v>
      </c>
      <c r="X68">
        <v>13</v>
      </c>
      <c r="Y68">
        <v>4.34</v>
      </c>
      <c r="Z68">
        <v>4.33</v>
      </c>
      <c r="AA68">
        <v>113.78</v>
      </c>
      <c r="AB68">
        <v>22.76</v>
      </c>
      <c r="AC68">
        <v>43.47</v>
      </c>
      <c r="AD68">
        <v>28.47</v>
      </c>
      <c r="AE68">
        <v>37</v>
      </c>
      <c r="AF68">
        <v>18</v>
      </c>
      <c r="AG68">
        <v>3.34</v>
      </c>
      <c r="AH68">
        <v>11.38</v>
      </c>
      <c r="AI68">
        <v>11.38</v>
      </c>
      <c r="AJ68">
        <v>21.11</v>
      </c>
      <c r="AK68">
        <v>74</v>
      </c>
      <c r="AL68">
        <v>31</v>
      </c>
    </row>
    <row r="69" spans="1:38">
      <c r="A69" t="s">
        <v>111</v>
      </c>
      <c r="B69" s="34">
        <v>233.07</v>
      </c>
      <c r="C69" s="34">
        <v>86.55</v>
      </c>
      <c r="D69" s="93">
        <f t="shared" si="1"/>
        <v>9.7199999999999989</v>
      </c>
      <c r="E69" s="34">
        <v>0</v>
      </c>
      <c r="F69" s="34"/>
      <c r="G69" s="34"/>
      <c r="H69" s="34"/>
      <c r="I69" s="34"/>
      <c r="J69" s="37">
        <v>5.29</v>
      </c>
      <c r="K69" s="37">
        <v>5.29</v>
      </c>
      <c r="L69" s="37">
        <v>5.42</v>
      </c>
      <c r="M69">
        <v>84.62</v>
      </c>
      <c r="N69">
        <v>269.86</v>
      </c>
      <c r="O69">
        <v>100.5</v>
      </c>
      <c r="P69">
        <v>0.77</v>
      </c>
      <c r="Q69">
        <v>12.16</v>
      </c>
      <c r="R69" s="93">
        <v>3.96</v>
      </c>
      <c r="S69" s="93">
        <v>1.8</v>
      </c>
      <c r="T69" s="93">
        <v>3.96</v>
      </c>
      <c r="U69">
        <v>1.22</v>
      </c>
      <c r="V69">
        <v>29.921237999999999</v>
      </c>
      <c r="W69">
        <v>1.53</v>
      </c>
      <c r="X69">
        <v>14</v>
      </c>
      <c r="Y69">
        <v>4.66</v>
      </c>
      <c r="Z69">
        <v>4.67</v>
      </c>
      <c r="AA69">
        <v>92.78</v>
      </c>
      <c r="AB69">
        <v>18.559999999999999</v>
      </c>
      <c r="AC69">
        <v>35.43</v>
      </c>
      <c r="AD69">
        <v>23.01</v>
      </c>
      <c r="AE69">
        <v>29</v>
      </c>
      <c r="AF69">
        <v>14</v>
      </c>
      <c r="AG69">
        <v>3.34</v>
      </c>
      <c r="AH69">
        <v>10.63</v>
      </c>
      <c r="AI69">
        <v>10.63</v>
      </c>
      <c r="AJ69">
        <v>22.07</v>
      </c>
      <c r="AK69">
        <v>56</v>
      </c>
      <c r="AL69">
        <v>24</v>
      </c>
    </row>
    <row r="70" spans="1:38">
      <c r="A70" t="s">
        <v>112</v>
      </c>
      <c r="B70" s="34">
        <v>259.64</v>
      </c>
      <c r="C70" s="34">
        <v>86.55</v>
      </c>
      <c r="D70" s="93">
        <f t="shared" si="1"/>
        <v>1.72</v>
      </c>
      <c r="E70" s="34">
        <v>0</v>
      </c>
      <c r="F70" s="34"/>
      <c r="G70" s="34"/>
      <c r="H70" s="34"/>
      <c r="I70" s="34"/>
      <c r="J70" s="37">
        <v>3.53</v>
      </c>
      <c r="K70" s="37">
        <v>3.53</v>
      </c>
      <c r="L70" s="37">
        <v>3.62</v>
      </c>
      <c r="M70">
        <v>114.71</v>
      </c>
      <c r="N70">
        <v>269.86</v>
      </c>
      <c r="O70">
        <v>100.5</v>
      </c>
      <c r="P70">
        <v>0.77</v>
      </c>
      <c r="Q70">
        <v>11</v>
      </c>
      <c r="R70" s="93">
        <v>0.86</v>
      </c>
      <c r="S70" s="93">
        <v>0</v>
      </c>
      <c r="T70" s="93">
        <v>0.86</v>
      </c>
      <c r="U70">
        <v>1.22</v>
      </c>
      <c r="V70">
        <v>19.004555</v>
      </c>
      <c r="W70">
        <v>1.53</v>
      </c>
      <c r="X70">
        <v>15</v>
      </c>
      <c r="Y70">
        <v>5</v>
      </c>
      <c r="Z70">
        <v>5</v>
      </c>
      <c r="AA70">
        <v>74.41</v>
      </c>
      <c r="AB70">
        <v>14.88</v>
      </c>
      <c r="AC70">
        <v>27.29</v>
      </c>
      <c r="AD70">
        <v>19.079999999999998</v>
      </c>
      <c r="AE70">
        <v>17</v>
      </c>
      <c r="AF70">
        <v>8</v>
      </c>
      <c r="AG70">
        <v>3.34</v>
      </c>
      <c r="AH70">
        <v>10.11</v>
      </c>
      <c r="AI70">
        <v>10.11</v>
      </c>
      <c r="AJ70">
        <v>22.07</v>
      </c>
      <c r="AK70">
        <v>42</v>
      </c>
      <c r="AL70">
        <v>18</v>
      </c>
    </row>
    <row r="71" spans="1:38">
      <c r="A71" t="s">
        <v>113</v>
      </c>
      <c r="B71" s="34">
        <v>221.64</v>
      </c>
      <c r="C71" s="34">
        <v>86.55</v>
      </c>
      <c r="D71" s="93">
        <f t="shared" si="1"/>
        <v>0</v>
      </c>
      <c r="E71" s="34">
        <v>0</v>
      </c>
      <c r="F71" s="34"/>
      <c r="G71" s="34"/>
      <c r="H71" s="34"/>
      <c r="I71" s="34"/>
      <c r="J71" s="37">
        <v>2.12</v>
      </c>
      <c r="K71" s="37">
        <v>2.12</v>
      </c>
      <c r="L71" s="37">
        <v>2.17</v>
      </c>
      <c r="M71">
        <v>114.71</v>
      </c>
      <c r="N71">
        <v>269.86</v>
      </c>
      <c r="O71">
        <v>100.5</v>
      </c>
      <c r="P71">
        <v>0.84</v>
      </c>
      <c r="Q71">
        <v>9.9499999999999993</v>
      </c>
      <c r="R71" s="93">
        <v>0</v>
      </c>
      <c r="S71" s="93">
        <v>0</v>
      </c>
      <c r="T71" s="93">
        <v>0</v>
      </c>
      <c r="U71">
        <v>1.22</v>
      </c>
      <c r="V71">
        <v>11.344407</v>
      </c>
      <c r="W71">
        <v>1.53</v>
      </c>
      <c r="X71">
        <v>15</v>
      </c>
      <c r="Y71">
        <v>5</v>
      </c>
      <c r="Z71">
        <v>5</v>
      </c>
      <c r="AA71">
        <v>53.22</v>
      </c>
      <c r="AB71">
        <v>10.64</v>
      </c>
      <c r="AC71">
        <v>18.399999999999999</v>
      </c>
      <c r="AD71">
        <v>14.8</v>
      </c>
      <c r="AE71">
        <v>9</v>
      </c>
      <c r="AF71">
        <v>5</v>
      </c>
      <c r="AG71">
        <v>3.34</v>
      </c>
      <c r="AH71">
        <v>9.74</v>
      </c>
      <c r="AI71">
        <v>9.74</v>
      </c>
      <c r="AJ71">
        <v>23.03</v>
      </c>
      <c r="AK71">
        <v>25</v>
      </c>
      <c r="AL71">
        <v>10</v>
      </c>
    </row>
    <row r="72" spans="1:38">
      <c r="A72" t="s">
        <v>114</v>
      </c>
      <c r="B72" s="34">
        <v>221.64</v>
      </c>
      <c r="C72" s="34">
        <v>86.55</v>
      </c>
      <c r="D72" s="93">
        <f t="shared" si="1"/>
        <v>0</v>
      </c>
      <c r="E72" s="34">
        <v>0</v>
      </c>
      <c r="F72" s="34"/>
      <c r="G72" s="34"/>
      <c r="H72" s="34"/>
      <c r="I72" s="34"/>
      <c r="J72" s="37">
        <v>1</v>
      </c>
      <c r="K72" s="37">
        <v>1</v>
      </c>
      <c r="L72" s="37">
        <v>1.03</v>
      </c>
      <c r="M72">
        <v>114.71</v>
      </c>
      <c r="N72">
        <v>269.86</v>
      </c>
      <c r="O72">
        <v>100.5</v>
      </c>
      <c r="P72">
        <v>0.84</v>
      </c>
      <c r="Q72">
        <v>8.92</v>
      </c>
      <c r="R72" s="93">
        <v>0</v>
      </c>
      <c r="S72" s="93">
        <v>0</v>
      </c>
      <c r="T72" s="93">
        <v>0</v>
      </c>
      <c r="U72">
        <v>1.22</v>
      </c>
      <c r="V72">
        <v>6.571396</v>
      </c>
      <c r="W72">
        <v>1.53</v>
      </c>
      <c r="X72">
        <v>15</v>
      </c>
      <c r="Y72">
        <v>5</v>
      </c>
      <c r="Z72">
        <v>5</v>
      </c>
      <c r="AA72">
        <v>34.840000000000003</v>
      </c>
      <c r="AB72">
        <v>6.97</v>
      </c>
      <c r="AC72">
        <v>7.74</v>
      </c>
      <c r="AD72">
        <v>10.38</v>
      </c>
      <c r="AE72">
        <v>3</v>
      </c>
      <c r="AF72">
        <v>1</v>
      </c>
      <c r="AG72">
        <v>3.66</v>
      </c>
      <c r="AH72">
        <v>8.69</v>
      </c>
      <c r="AI72">
        <v>8.69</v>
      </c>
      <c r="AJ72">
        <v>23.99</v>
      </c>
      <c r="AK72">
        <v>11</v>
      </c>
      <c r="AL72">
        <v>4</v>
      </c>
    </row>
    <row r="73" spans="1:38">
      <c r="A73" t="s">
        <v>115</v>
      </c>
      <c r="B73" s="34">
        <v>221.64</v>
      </c>
      <c r="C73" s="34">
        <v>86.55</v>
      </c>
      <c r="D73" s="93">
        <f t="shared" si="1"/>
        <v>0</v>
      </c>
      <c r="E73" s="34">
        <v>0</v>
      </c>
      <c r="F73" s="34"/>
      <c r="G73" s="34"/>
      <c r="H73" s="34"/>
      <c r="I73" s="34"/>
      <c r="J73" s="37">
        <v>0.36</v>
      </c>
      <c r="K73" s="37">
        <v>0.36</v>
      </c>
      <c r="L73" s="37">
        <v>0.37</v>
      </c>
      <c r="M73">
        <v>114.71</v>
      </c>
      <c r="N73">
        <v>269.86</v>
      </c>
      <c r="O73">
        <v>100.5</v>
      </c>
      <c r="P73">
        <v>0.84</v>
      </c>
      <c r="Q73">
        <v>7.96</v>
      </c>
      <c r="R73" s="93">
        <v>0</v>
      </c>
      <c r="S73" s="93">
        <v>0</v>
      </c>
      <c r="T73" s="93">
        <v>0</v>
      </c>
      <c r="U73">
        <v>1.22</v>
      </c>
      <c r="V73">
        <v>2.0316890000000001</v>
      </c>
      <c r="W73">
        <v>1.53</v>
      </c>
      <c r="X73">
        <v>16.5</v>
      </c>
      <c r="Y73">
        <v>5.5</v>
      </c>
      <c r="Z73">
        <v>5.5</v>
      </c>
      <c r="AA73">
        <v>16.77</v>
      </c>
      <c r="AB73">
        <v>3.35</v>
      </c>
      <c r="AC73">
        <v>1.67</v>
      </c>
      <c r="AD73">
        <v>5.88</v>
      </c>
      <c r="AE73">
        <v>1</v>
      </c>
      <c r="AF73">
        <v>1</v>
      </c>
      <c r="AG73">
        <v>4</v>
      </c>
      <c r="AH73">
        <v>8.11</v>
      </c>
      <c r="AI73">
        <v>8.11</v>
      </c>
      <c r="AJ73">
        <v>23.99</v>
      </c>
      <c r="AK73">
        <v>2</v>
      </c>
      <c r="AL73">
        <v>1</v>
      </c>
    </row>
    <row r="74" spans="1:38">
      <c r="A74" t="s">
        <v>116</v>
      </c>
      <c r="B74" s="34">
        <v>221.64</v>
      </c>
      <c r="C74" s="34">
        <v>86.55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0.04</v>
      </c>
      <c r="K74" s="37">
        <v>0.04</v>
      </c>
      <c r="L74" s="37">
        <v>0.04</v>
      </c>
      <c r="M74">
        <v>114.71</v>
      </c>
      <c r="N74">
        <v>269.86</v>
      </c>
      <c r="O74">
        <v>100.5</v>
      </c>
      <c r="P74">
        <v>0.84</v>
      </c>
      <c r="Q74">
        <v>7.92</v>
      </c>
      <c r="R74" s="93">
        <v>0</v>
      </c>
      <c r="S74" s="93">
        <v>0</v>
      </c>
      <c r="T74" s="93">
        <v>0</v>
      </c>
      <c r="U74">
        <v>1.22</v>
      </c>
      <c r="V74">
        <v>0</v>
      </c>
      <c r="W74">
        <v>1.53</v>
      </c>
      <c r="X74">
        <v>18</v>
      </c>
      <c r="Y74">
        <v>6</v>
      </c>
      <c r="Z74">
        <v>6</v>
      </c>
      <c r="AA74">
        <v>6.56</v>
      </c>
      <c r="AB74">
        <v>1.31</v>
      </c>
      <c r="AC74">
        <v>0.33</v>
      </c>
      <c r="AD74">
        <v>1.01</v>
      </c>
      <c r="AE74">
        <v>0</v>
      </c>
      <c r="AF74">
        <v>0</v>
      </c>
      <c r="AG74">
        <v>4.34</v>
      </c>
      <c r="AH74">
        <v>8</v>
      </c>
      <c r="AI74">
        <v>8</v>
      </c>
      <c r="AJ74">
        <v>23.99</v>
      </c>
      <c r="AK74">
        <v>0</v>
      </c>
      <c r="AL74">
        <v>0</v>
      </c>
    </row>
    <row r="75" spans="1:38">
      <c r="A75" t="s">
        <v>117</v>
      </c>
      <c r="B75" s="34">
        <v>221.64</v>
      </c>
      <c r="C75" s="34">
        <v>86.55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114.71</v>
      </c>
      <c r="N75">
        <v>269.86</v>
      </c>
      <c r="O75">
        <v>100.5</v>
      </c>
      <c r="P75">
        <v>0.84</v>
      </c>
      <c r="Q75">
        <v>7.91</v>
      </c>
      <c r="R75" s="93">
        <v>0</v>
      </c>
      <c r="S75" s="93">
        <v>0</v>
      </c>
      <c r="T75" s="93">
        <v>0</v>
      </c>
      <c r="U75">
        <v>1.3</v>
      </c>
      <c r="V75">
        <v>0</v>
      </c>
      <c r="W75">
        <v>1.53</v>
      </c>
      <c r="X75">
        <v>15</v>
      </c>
      <c r="Y75">
        <v>5</v>
      </c>
      <c r="Z75">
        <v>5</v>
      </c>
      <c r="AA75">
        <v>1.87</v>
      </c>
      <c r="AB75">
        <v>0.37</v>
      </c>
      <c r="AC75">
        <v>0</v>
      </c>
      <c r="AD75">
        <v>0</v>
      </c>
      <c r="AE75">
        <v>0</v>
      </c>
      <c r="AF75">
        <v>0</v>
      </c>
      <c r="AG75">
        <v>4.66</v>
      </c>
      <c r="AH75">
        <v>10</v>
      </c>
      <c r="AI75">
        <v>10</v>
      </c>
      <c r="AJ75">
        <v>23.99</v>
      </c>
      <c r="AK75">
        <v>0</v>
      </c>
      <c r="AL75">
        <v>0</v>
      </c>
    </row>
    <row r="76" spans="1:38">
      <c r="A76" t="s">
        <v>118</v>
      </c>
      <c r="B76" s="34">
        <v>221.64</v>
      </c>
      <c r="C76" s="34">
        <v>86.55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114.71</v>
      </c>
      <c r="N76">
        <v>269.86</v>
      </c>
      <c r="O76">
        <v>100.5</v>
      </c>
      <c r="P76">
        <v>0.84</v>
      </c>
      <c r="Q76">
        <v>7.89</v>
      </c>
      <c r="R76" s="93">
        <v>0</v>
      </c>
      <c r="S76" s="93">
        <v>0</v>
      </c>
      <c r="T76" s="93">
        <v>0</v>
      </c>
      <c r="U76">
        <v>1.3</v>
      </c>
      <c r="V76">
        <v>0</v>
      </c>
      <c r="W76">
        <v>1.53</v>
      </c>
      <c r="X76">
        <v>15</v>
      </c>
      <c r="Y76">
        <v>5</v>
      </c>
      <c r="Z76">
        <v>5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4.66</v>
      </c>
      <c r="AH76">
        <v>10</v>
      </c>
      <c r="AI76">
        <v>10</v>
      </c>
      <c r="AJ76">
        <v>23.99</v>
      </c>
      <c r="AK76">
        <v>0</v>
      </c>
      <c r="AL76">
        <v>0</v>
      </c>
    </row>
    <row r="77" spans="1:38">
      <c r="A77" t="s">
        <v>119</v>
      </c>
      <c r="B77" s="34">
        <v>221.64</v>
      </c>
      <c r="C77" s="34">
        <v>86.55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114.71</v>
      </c>
      <c r="N77">
        <v>269.86</v>
      </c>
      <c r="O77">
        <v>100.5</v>
      </c>
      <c r="P77">
        <v>0.84</v>
      </c>
      <c r="Q77">
        <v>7.81</v>
      </c>
      <c r="R77" s="93">
        <v>0</v>
      </c>
      <c r="S77" s="93">
        <v>0</v>
      </c>
      <c r="T77" s="93">
        <v>0</v>
      </c>
      <c r="U77">
        <v>1.3</v>
      </c>
      <c r="V77">
        <v>0</v>
      </c>
      <c r="W77">
        <v>1.53</v>
      </c>
      <c r="X77">
        <v>15</v>
      </c>
      <c r="Y77">
        <v>5</v>
      </c>
      <c r="Z77">
        <v>5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3.34</v>
      </c>
      <c r="AH77">
        <v>10</v>
      </c>
      <c r="AI77">
        <v>10</v>
      </c>
      <c r="AJ77">
        <v>23.99</v>
      </c>
      <c r="AK77">
        <v>0</v>
      </c>
      <c r="AL77">
        <v>0</v>
      </c>
    </row>
    <row r="78" spans="1:38">
      <c r="A78" t="s">
        <v>120</v>
      </c>
      <c r="B78" s="34">
        <v>221.64</v>
      </c>
      <c r="C78" s="34">
        <v>86.55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114.71</v>
      </c>
      <c r="N78">
        <v>269.86</v>
      </c>
      <c r="O78">
        <v>100.5</v>
      </c>
      <c r="P78">
        <v>0.84</v>
      </c>
      <c r="Q78">
        <v>8.56</v>
      </c>
      <c r="R78" s="93">
        <v>0</v>
      </c>
      <c r="S78" s="93">
        <v>0</v>
      </c>
      <c r="T78" s="93">
        <v>0</v>
      </c>
      <c r="U78">
        <v>1.3</v>
      </c>
      <c r="V78">
        <v>0</v>
      </c>
      <c r="W78">
        <v>1.53</v>
      </c>
      <c r="X78">
        <v>15</v>
      </c>
      <c r="Y78">
        <v>5</v>
      </c>
      <c r="Z78">
        <v>5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3.34</v>
      </c>
      <c r="AH78">
        <v>10</v>
      </c>
      <c r="AI78">
        <v>10</v>
      </c>
      <c r="AJ78">
        <v>23.99</v>
      </c>
      <c r="AK78">
        <v>0</v>
      </c>
      <c r="AL78">
        <v>0</v>
      </c>
    </row>
    <row r="79" spans="1:38">
      <c r="A79" t="s">
        <v>121</v>
      </c>
      <c r="B79" s="34">
        <v>221.64</v>
      </c>
      <c r="C79" s="34">
        <v>86.55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114.71</v>
      </c>
      <c r="N79">
        <v>269.86</v>
      </c>
      <c r="O79">
        <v>100.5</v>
      </c>
      <c r="P79">
        <v>0.84</v>
      </c>
      <c r="Q79">
        <v>9.89</v>
      </c>
      <c r="R79" s="93">
        <v>0</v>
      </c>
      <c r="S79" s="93">
        <v>0</v>
      </c>
      <c r="T79" s="93">
        <v>0</v>
      </c>
      <c r="U79">
        <v>1.07</v>
      </c>
      <c r="V79">
        <v>0</v>
      </c>
      <c r="W79">
        <v>1.48</v>
      </c>
      <c r="X79">
        <v>15</v>
      </c>
      <c r="Y79">
        <v>5</v>
      </c>
      <c r="Z79">
        <v>5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3.34</v>
      </c>
      <c r="AH79">
        <v>10.99</v>
      </c>
      <c r="AI79">
        <v>10.99</v>
      </c>
      <c r="AJ79">
        <v>23.99</v>
      </c>
      <c r="AK79">
        <v>0</v>
      </c>
      <c r="AL79">
        <v>0</v>
      </c>
    </row>
    <row r="80" spans="1:38">
      <c r="A80" t="s">
        <v>122</v>
      </c>
      <c r="B80" s="34">
        <v>221.64</v>
      </c>
      <c r="C80" s="34">
        <v>86.55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114.71</v>
      </c>
      <c r="N80">
        <v>269.86</v>
      </c>
      <c r="O80">
        <v>100.5</v>
      </c>
      <c r="P80">
        <v>0.84</v>
      </c>
      <c r="Q80">
        <v>11.34</v>
      </c>
      <c r="R80" s="93">
        <v>0</v>
      </c>
      <c r="S80" s="93">
        <v>0</v>
      </c>
      <c r="T80" s="93">
        <v>0</v>
      </c>
      <c r="U80">
        <v>1.07</v>
      </c>
      <c r="V80">
        <v>0</v>
      </c>
      <c r="W80">
        <v>1.48</v>
      </c>
      <c r="X80">
        <v>15</v>
      </c>
      <c r="Y80">
        <v>5</v>
      </c>
      <c r="Z80">
        <v>5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3.34</v>
      </c>
      <c r="AH80">
        <v>11.61</v>
      </c>
      <c r="AI80">
        <v>11.61</v>
      </c>
      <c r="AJ80">
        <v>23.99</v>
      </c>
      <c r="AK80">
        <v>0</v>
      </c>
      <c r="AL80">
        <v>0</v>
      </c>
    </row>
    <row r="81" spans="1:38">
      <c r="A81" t="s">
        <v>123</v>
      </c>
      <c r="B81" s="34">
        <v>221.64</v>
      </c>
      <c r="C81" s="34">
        <v>86.55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114.71</v>
      </c>
      <c r="N81">
        <v>269.86</v>
      </c>
      <c r="O81">
        <v>100.5</v>
      </c>
      <c r="P81">
        <v>0.84</v>
      </c>
      <c r="Q81">
        <v>12.22</v>
      </c>
      <c r="R81" s="93">
        <v>0</v>
      </c>
      <c r="S81" s="93">
        <v>0</v>
      </c>
      <c r="T81" s="93">
        <v>0</v>
      </c>
      <c r="U81">
        <v>1.07</v>
      </c>
      <c r="V81">
        <v>0</v>
      </c>
      <c r="W81">
        <v>1.48</v>
      </c>
      <c r="X81">
        <v>15</v>
      </c>
      <c r="Y81">
        <v>5</v>
      </c>
      <c r="Z81">
        <v>5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3.34</v>
      </c>
      <c r="AH81">
        <v>12.08</v>
      </c>
      <c r="AI81">
        <v>12.08</v>
      </c>
      <c r="AJ81">
        <v>23.99</v>
      </c>
      <c r="AK81">
        <v>0</v>
      </c>
      <c r="AL81">
        <v>0</v>
      </c>
    </row>
    <row r="82" spans="1:38">
      <c r="A82" t="s">
        <v>124</v>
      </c>
      <c r="B82" s="34">
        <v>221.64</v>
      </c>
      <c r="C82" s="34">
        <v>86.55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114.71</v>
      </c>
      <c r="N82">
        <v>269.86</v>
      </c>
      <c r="O82">
        <v>100.5</v>
      </c>
      <c r="P82">
        <v>0.84</v>
      </c>
      <c r="Q82">
        <v>13.03</v>
      </c>
      <c r="R82" s="93">
        <v>0</v>
      </c>
      <c r="S82" s="93">
        <v>0</v>
      </c>
      <c r="T82" s="93">
        <v>0</v>
      </c>
      <c r="U82">
        <v>1.07</v>
      </c>
      <c r="V82">
        <v>0</v>
      </c>
      <c r="W82">
        <v>1.48</v>
      </c>
      <c r="X82">
        <v>15</v>
      </c>
      <c r="Y82">
        <v>5</v>
      </c>
      <c r="Z82">
        <v>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3.34</v>
      </c>
      <c r="AH82">
        <v>12.77</v>
      </c>
      <c r="AI82">
        <v>12.77</v>
      </c>
      <c r="AJ82">
        <v>23.99</v>
      </c>
      <c r="AK82">
        <v>0</v>
      </c>
      <c r="AL82">
        <v>0</v>
      </c>
    </row>
    <row r="83" spans="1:38">
      <c r="A83" t="s">
        <v>125</v>
      </c>
      <c r="B83" s="34">
        <v>221.64</v>
      </c>
      <c r="C83" s="34">
        <v>86.55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114.71</v>
      </c>
      <c r="N83">
        <v>269.86</v>
      </c>
      <c r="O83">
        <v>100.5</v>
      </c>
      <c r="P83">
        <v>0.84</v>
      </c>
      <c r="Q83">
        <v>13.06</v>
      </c>
      <c r="R83" s="93">
        <v>0</v>
      </c>
      <c r="S83" s="93">
        <v>0</v>
      </c>
      <c r="T83" s="93">
        <v>0</v>
      </c>
      <c r="U83">
        <v>1.03</v>
      </c>
      <c r="V83">
        <v>0</v>
      </c>
      <c r="W83">
        <v>1.48</v>
      </c>
      <c r="X83">
        <v>15</v>
      </c>
      <c r="Y83">
        <v>5</v>
      </c>
      <c r="Z83">
        <v>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3.34</v>
      </c>
      <c r="AH83">
        <v>11.53</v>
      </c>
      <c r="AI83">
        <v>11.53</v>
      </c>
      <c r="AJ83">
        <v>23.99</v>
      </c>
      <c r="AK83">
        <v>0</v>
      </c>
      <c r="AL83">
        <v>0</v>
      </c>
    </row>
    <row r="84" spans="1:38">
      <c r="A84" t="s">
        <v>126</v>
      </c>
      <c r="B84" s="34">
        <v>221.64</v>
      </c>
      <c r="C84" s="34">
        <v>86.55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114.71</v>
      </c>
      <c r="N84">
        <v>269.86</v>
      </c>
      <c r="O84">
        <v>100.5</v>
      </c>
      <c r="P84">
        <v>0.84</v>
      </c>
      <c r="Q84">
        <v>13.26</v>
      </c>
      <c r="R84" s="93">
        <v>0</v>
      </c>
      <c r="S84" s="93">
        <v>0</v>
      </c>
      <c r="T84" s="93">
        <v>0</v>
      </c>
      <c r="U84">
        <v>1.03</v>
      </c>
      <c r="V84">
        <v>0</v>
      </c>
      <c r="W84">
        <v>1.48</v>
      </c>
      <c r="X84">
        <v>15</v>
      </c>
      <c r="Y84">
        <v>5</v>
      </c>
      <c r="Z84">
        <v>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3.34</v>
      </c>
      <c r="AH84">
        <v>11.26</v>
      </c>
      <c r="AI84">
        <v>11.26</v>
      </c>
      <c r="AJ84">
        <v>23.99</v>
      </c>
      <c r="AK84">
        <v>0</v>
      </c>
      <c r="AL84">
        <v>0</v>
      </c>
    </row>
    <row r="85" spans="1:38">
      <c r="A85" t="s">
        <v>127</v>
      </c>
      <c r="B85" s="34">
        <v>221.64</v>
      </c>
      <c r="C85" s="34">
        <v>86.55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114.71</v>
      </c>
      <c r="N85">
        <v>269.86</v>
      </c>
      <c r="O85">
        <v>100.5</v>
      </c>
      <c r="P85">
        <v>0.84</v>
      </c>
      <c r="Q85">
        <v>13.75</v>
      </c>
      <c r="R85" s="93">
        <v>0</v>
      </c>
      <c r="S85" s="93">
        <v>0</v>
      </c>
      <c r="T85" s="93">
        <v>0</v>
      </c>
      <c r="U85">
        <v>1.03</v>
      </c>
      <c r="V85">
        <v>0</v>
      </c>
      <c r="W85">
        <v>1.48</v>
      </c>
      <c r="X85">
        <v>15</v>
      </c>
      <c r="Y85">
        <v>5</v>
      </c>
      <c r="Z85">
        <v>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3.34</v>
      </c>
      <c r="AH85">
        <v>11</v>
      </c>
      <c r="AI85">
        <v>11</v>
      </c>
      <c r="AJ85">
        <v>23.99</v>
      </c>
      <c r="AK85">
        <v>0</v>
      </c>
      <c r="AL85">
        <v>0</v>
      </c>
    </row>
    <row r="86" spans="1:38">
      <c r="A86" t="s">
        <v>128</v>
      </c>
      <c r="B86" s="34">
        <v>221.64</v>
      </c>
      <c r="C86" s="34">
        <v>86.55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114.71</v>
      </c>
      <c r="N86">
        <v>269.86</v>
      </c>
      <c r="O86">
        <v>100.5</v>
      </c>
      <c r="P86">
        <v>0.84</v>
      </c>
      <c r="Q86">
        <v>14.32</v>
      </c>
      <c r="R86" s="93">
        <v>0</v>
      </c>
      <c r="S86" s="93">
        <v>0</v>
      </c>
      <c r="T86" s="93">
        <v>0</v>
      </c>
      <c r="U86">
        <v>1.03</v>
      </c>
      <c r="V86">
        <v>0</v>
      </c>
      <c r="W86">
        <v>1.48</v>
      </c>
      <c r="X86">
        <v>15</v>
      </c>
      <c r="Y86">
        <v>5</v>
      </c>
      <c r="Z86">
        <v>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3.34</v>
      </c>
      <c r="AH86">
        <v>11</v>
      </c>
      <c r="AI86">
        <v>11</v>
      </c>
      <c r="AJ86">
        <v>23.99</v>
      </c>
      <c r="AK86">
        <v>0</v>
      </c>
      <c r="AL86">
        <v>0</v>
      </c>
    </row>
    <row r="87" spans="1:38">
      <c r="A87" t="s">
        <v>129</v>
      </c>
      <c r="B87" s="34">
        <v>177.2</v>
      </c>
      <c r="C87" s="34">
        <v>62.56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84.62</v>
      </c>
      <c r="N87">
        <v>269.86</v>
      </c>
      <c r="O87">
        <v>86.36</v>
      </c>
      <c r="P87">
        <v>0.77</v>
      </c>
      <c r="Q87">
        <v>19.97</v>
      </c>
      <c r="R87" s="93">
        <v>0</v>
      </c>
      <c r="S87" s="93">
        <v>0</v>
      </c>
      <c r="T87" s="93">
        <v>0</v>
      </c>
      <c r="U87">
        <v>1.03</v>
      </c>
      <c r="V87">
        <v>0</v>
      </c>
      <c r="W87">
        <v>1.48</v>
      </c>
      <c r="X87">
        <v>15</v>
      </c>
      <c r="Y87">
        <v>5</v>
      </c>
      <c r="Z87">
        <v>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3.34</v>
      </c>
      <c r="AH87">
        <v>11</v>
      </c>
      <c r="AI87">
        <v>11</v>
      </c>
      <c r="AJ87">
        <v>23.99</v>
      </c>
      <c r="AK87">
        <v>0</v>
      </c>
      <c r="AL87">
        <v>0</v>
      </c>
    </row>
    <row r="88" spans="1:38">
      <c r="A88" t="s">
        <v>130</v>
      </c>
      <c r="B88" s="34">
        <v>221.64</v>
      </c>
      <c r="C88" s="34">
        <v>75.12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84.62</v>
      </c>
      <c r="N88">
        <v>269.86</v>
      </c>
      <c r="O88">
        <v>71.959999999999994</v>
      </c>
      <c r="P88">
        <v>0.77</v>
      </c>
      <c r="Q88">
        <v>19.95</v>
      </c>
      <c r="R88" s="93">
        <v>0</v>
      </c>
      <c r="S88" s="93">
        <v>0</v>
      </c>
      <c r="T88" s="93">
        <v>0</v>
      </c>
      <c r="U88">
        <v>1.03</v>
      </c>
      <c r="V88">
        <v>0</v>
      </c>
      <c r="W88">
        <v>1.48</v>
      </c>
      <c r="X88">
        <v>15</v>
      </c>
      <c r="Y88">
        <v>5</v>
      </c>
      <c r="Z88">
        <v>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3.34</v>
      </c>
      <c r="AH88">
        <v>11</v>
      </c>
      <c r="AI88">
        <v>11</v>
      </c>
      <c r="AJ88">
        <v>23.99</v>
      </c>
      <c r="AK88">
        <v>0</v>
      </c>
      <c r="AL88">
        <v>0</v>
      </c>
    </row>
    <row r="89" spans="1:38">
      <c r="A89" t="s">
        <v>131</v>
      </c>
      <c r="B89" s="34">
        <v>221.64</v>
      </c>
      <c r="C89" s="34">
        <v>75.12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114.71</v>
      </c>
      <c r="N89">
        <v>269.86</v>
      </c>
      <c r="O89">
        <v>72.92</v>
      </c>
      <c r="P89">
        <v>0.77</v>
      </c>
      <c r="Q89">
        <v>19.93</v>
      </c>
      <c r="R89" s="93">
        <v>0</v>
      </c>
      <c r="S89" s="93">
        <v>0</v>
      </c>
      <c r="T89" s="93">
        <v>0</v>
      </c>
      <c r="U89">
        <v>1.03</v>
      </c>
      <c r="V89">
        <v>0</v>
      </c>
      <c r="W89">
        <v>1.48</v>
      </c>
      <c r="X89">
        <v>15</v>
      </c>
      <c r="Y89">
        <v>5</v>
      </c>
      <c r="Z89">
        <v>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3.34</v>
      </c>
      <c r="AH89">
        <v>11</v>
      </c>
      <c r="AI89">
        <v>11</v>
      </c>
      <c r="AJ89">
        <v>23.99</v>
      </c>
      <c r="AK89">
        <v>0</v>
      </c>
      <c r="AL89">
        <v>0</v>
      </c>
    </row>
    <row r="90" spans="1:38">
      <c r="A90" t="s">
        <v>132</v>
      </c>
      <c r="B90" s="34">
        <v>221.64</v>
      </c>
      <c r="C90" s="34">
        <v>75.12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114.71</v>
      </c>
      <c r="N90">
        <v>269.86</v>
      </c>
      <c r="O90">
        <v>72.92</v>
      </c>
      <c r="P90">
        <v>0.77</v>
      </c>
      <c r="Q90">
        <v>19.77</v>
      </c>
      <c r="R90" s="93">
        <v>0</v>
      </c>
      <c r="S90" s="93">
        <v>0</v>
      </c>
      <c r="T90" s="93">
        <v>0</v>
      </c>
      <c r="U90">
        <v>1.03</v>
      </c>
      <c r="V90">
        <v>0</v>
      </c>
      <c r="W90">
        <v>1.48</v>
      </c>
      <c r="X90">
        <v>15</v>
      </c>
      <c r="Y90">
        <v>5</v>
      </c>
      <c r="Z90">
        <v>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3.34</v>
      </c>
      <c r="AH90">
        <v>11</v>
      </c>
      <c r="AI90">
        <v>11</v>
      </c>
      <c r="AJ90">
        <v>23.99</v>
      </c>
      <c r="AK90">
        <v>0</v>
      </c>
      <c r="AL90">
        <v>0</v>
      </c>
    </row>
    <row r="91" spans="1:38">
      <c r="A91" t="s">
        <v>133</v>
      </c>
      <c r="B91" s="34">
        <v>221.64</v>
      </c>
      <c r="C91" s="34">
        <v>74.69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84.62</v>
      </c>
      <c r="N91">
        <v>269.86</v>
      </c>
      <c r="O91">
        <v>47.98</v>
      </c>
      <c r="P91">
        <v>0.77</v>
      </c>
      <c r="Q91">
        <v>16.149999999999999</v>
      </c>
      <c r="R91" s="93">
        <v>0</v>
      </c>
      <c r="S91" s="93">
        <v>0</v>
      </c>
      <c r="T91" s="93">
        <v>0</v>
      </c>
      <c r="U91">
        <v>0.99</v>
      </c>
      <c r="V91">
        <v>0</v>
      </c>
      <c r="W91">
        <v>1.43</v>
      </c>
      <c r="X91">
        <v>10</v>
      </c>
      <c r="Y91">
        <v>3.34</v>
      </c>
      <c r="Z91">
        <v>3.33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3.34</v>
      </c>
      <c r="AH91">
        <v>11.33</v>
      </c>
      <c r="AI91">
        <v>11.33</v>
      </c>
      <c r="AJ91">
        <v>23.03</v>
      </c>
      <c r="AK91">
        <v>0</v>
      </c>
      <c r="AL91">
        <v>0</v>
      </c>
    </row>
    <row r="92" spans="1:38">
      <c r="A92" t="s">
        <v>134</v>
      </c>
      <c r="B92" s="34">
        <v>207.89</v>
      </c>
      <c r="C92" s="34">
        <v>74.69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65.81</v>
      </c>
      <c r="N92">
        <v>269.86</v>
      </c>
      <c r="O92">
        <v>47.98</v>
      </c>
      <c r="P92">
        <v>0.77</v>
      </c>
      <c r="Q92">
        <v>15.95</v>
      </c>
      <c r="R92" s="93">
        <v>0</v>
      </c>
      <c r="S92" s="93">
        <v>0</v>
      </c>
      <c r="T92" s="93">
        <v>0</v>
      </c>
      <c r="U92">
        <v>0.99</v>
      </c>
      <c r="V92">
        <v>0</v>
      </c>
      <c r="W92">
        <v>1.43</v>
      </c>
      <c r="X92">
        <v>10</v>
      </c>
      <c r="Y92">
        <v>3.34</v>
      </c>
      <c r="Z92">
        <v>3.33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3.34</v>
      </c>
      <c r="AH92">
        <v>11.67</v>
      </c>
      <c r="AI92">
        <v>11.67</v>
      </c>
      <c r="AJ92">
        <v>23.03</v>
      </c>
      <c r="AK92">
        <v>0</v>
      </c>
      <c r="AL92">
        <v>0</v>
      </c>
    </row>
    <row r="93" spans="1:38">
      <c r="A93" t="s">
        <v>135</v>
      </c>
      <c r="B93" s="34">
        <v>197.33</v>
      </c>
      <c r="C93" s="34">
        <v>44.77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65.81</v>
      </c>
      <c r="N93">
        <v>269.86</v>
      </c>
      <c r="O93">
        <v>51.1</v>
      </c>
      <c r="P93">
        <v>0.77</v>
      </c>
      <c r="Q93">
        <v>15.75</v>
      </c>
      <c r="R93" s="93">
        <v>0</v>
      </c>
      <c r="S93" s="93">
        <v>0</v>
      </c>
      <c r="T93" s="93">
        <v>0</v>
      </c>
      <c r="U93">
        <v>0.99</v>
      </c>
      <c r="V93">
        <v>0</v>
      </c>
      <c r="W93">
        <v>1.43</v>
      </c>
      <c r="X93">
        <v>10</v>
      </c>
      <c r="Y93">
        <v>3.34</v>
      </c>
      <c r="Z93">
        <v>3.33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3.34</v>
      </c>
      <c r="AH93">
        <v>12</v>
      </c>
      <c r="AI93">
        <v>12</v>
      </c>
      <c r="AJ93">
        <v>23.03</v>
      </c>
      <c r="AK93">
        <v>0</v>
      </c>
      <c r="AL93">
        <v>0</v>
      </c>
    </row>
    <row r="94" spans="1:38">
      <c r="A94" t="s">
        <v>136</v>
      </c>
      <c r="B94" s="34">
        <v>181.67</v>
      </c>
      <c r="C94" s="34">
        <v>44.77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65.81</v>
      </c>
      <c r="N94">
        <v>269.86</v>
      </c>
      <c r="O94">
        <v>51.1</v>
      </c>
      <c r="P94">
        <v>0.77</v>
      </c>
      <c r="Q94">
        <v>15.46</v>
      </c>
      <c r="R94" s="93">
        <v>0</v>
      </c>
      <c r="S94" s="93">
        <v>0</v>
      </c>
      <c r="T94" s="93">
        <v>0</v>
      </c>
      <c r="U94">
        <v>0.99</v>
      </c>
      <c r="V94">
        <v>0</v>
      </c>
      <c r="W94">
        <v>1.43</v>
      </c>
      <c r="X94">
        <v>10</v>
      </c>
      <c r="Y94">
        <v>3.34</v>
      </c>
      <c r="Z94">
        <v>3.33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3.34</v>
      </c>
      <c r="AH94">
        <v>12.49</v>
      </c>
      <c r="AI94">
        <v>12.49</v>
      </c>
      <c r="AJ94">
        <v>23.03</v>
      </c>
      <c r="AK94">
        <v>0</v>
      </c>
      <c r="AL94">
        <v>0</v>
      </c>
    </row>
    <row r="95" spans="1:38">
      <c r="A95" t="s">
        <v>137</v>
      </c>
      <c r="B95" s="34">
        <v>176.87</v>
      </c>
      <c r="C95" s="34">
        <v>44.24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65.81</v>
      </c>
      <c r="N95">
        <v>269.86</v>
      </c>
      <c r="O95">
        <v>51.1</v>
      </c>
      <c r="P95">
        <v>0.69</v>
      </c>
      <c r="Q95">
        <v>14.73</v>
      </c>
      <c r="R95" s="93">
        <v>0</v>
      </c>
      <c r="S95" s="93">
        <v>0</v>
      </c>
      <c r="T95" s="93">
        <v>0</v>
      </c>
      <c r="U95">
        <v>0.99</v>
      </c>
      <c r="V95">
        <v>0</v>
      </c>
      <c r="W95">
        <v>1.43</v>
      </c>
      <c r="X95">
        <v>10</v>
      </c>
      <c r="Y95">
        <v>3.34</v>
      </c>
      <c r="Z95">
        <v>3.33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3.34</v>
      </c>
      <c r="AH95">
        <v>12.54</v>
      </c>
      <c r="AI95">
        <v>12.54</v>
      </c>
      <c r="AJ95">
        <v>23.03</v>
      </c>
      <c r="AK95">
        <v>0</v>
      </c>
      <c r="AL95">
        <v>0</v>
      </c>
    </row>
    <row r="96" spans="1:38">
      <c r="A96" t="s">
        <v>138</v>
      </c>
      <c r="B96" s="34">
        <v>176.87</v>
      </c>
      <c r="C96" s="34">
        <v>44.24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65.81</v>
      </c>
      <c r="N96">
        <v>269.86</v>
      </c>
      <c r="O96">
        <v>51.1</v>
      </c>
      <c r="P96">
        <v>0.69</v>
      </c>
      <c r="Q96">
        <v>14</v>
      </c>
      <c r="R96" s="93">
        <v>0</v>
      </c>
      <c r="S96" s="93">
        <v>0</v>
      </c>
      <c r="T96" s="93">
        <v>0</v>
      </c>
      <c r="U96">
        <v>0.99</v>
      </c>
      <c r="V96">
        <v>0</v>
      </c>
      <c r="W96">
        <v>1.43</v>
      </c>
      <c r="X96">
        <v>10</v>
      </c>
      <c r="Y96">
        <v>3.34</v>
      </c>
      <c r="Z96">
        <v>3.33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3.34</v>
      </c>
      <c r="AH96">
        <v>12.58</v>
      </c>
      <c r="AI96">
        <v>12.58</v>
      </c>
      <c r="AJ96">
        <v>23.03</v>
      </c>
      <c r="AK96">
        <v>0</v>
      </c>
      <c r="AL96">
        <v>0</v>
      </c>
    </row>
    <row r="97" spans="1:50">
      <c r="A97" t="s">
        <v>139</v>
      </c>
      <c r="B97" s="34">
        <v>176.87</v>
      </c>
      <c r="C97" s="34">
        <v>44.24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65.81</v>
      </c>
      <c r="N97">
        <v>230.28</v>
      </c>
      <c r="O97">
        <v>51.1</v>
      </c>
      <c r="P97">
        <v>0.69</v>
      </c>
      <c r="Q97">
        <v>13.33</v>
      </c>
      <c r="R97" s="93">
        <v>0</v>
      </c>
      <c r="S97" s="93">
        <v>0</v>
      </c>
      <c r="T97" s="93">
        <v>0</v>
      </c>
      <c r="U97">
        <v>0.99</v>
      </c>
      <c r="V97">
        <v>0</v>
      </c>
      <c r="W97">
        <v>1.43</v>
      </c>
      <c r="X97">
        <v>10</v>
      </c>
      <c r="Y97">
        <v>3.34</v>
      </c>
      <c r="Z97">
        <v>3.33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3.34</v>
      </c>
      <c r="AH97">
        <v>12.59</v>
      </c>
      <c r="AI97">
        <v>12.59</v>
      </c>
      <c r="AJ97">
        <v>23.03</v>
      </c>
      <c r="AK97">
        <v>0</v>
      </c>
      <c r="AL97">
        <v>0</v>
      </c>
    </row>
    <row r="98" spans="1:50">
      <c r="A98" t="s">
        <v>140</v>
      </c>
      <c r="B98" s="34">
        <v>148.09</v>
      </c>
      <c r="C98" s="34">
        <v>31.66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69.95</v>
      </c>
      <c r="N98">
        <v>191.9</v>
      </c>
      <c r="O98">
        <v>51.1</v>
      </c>
      <c r="P98">
        <v>0.69</v>
      </c>
      <c r="Q98">
        <v>12.43</v>
      </c>
      <c r="R98" s="93">
        <v>0</v>
      </c>
      <c r="S98" s="93">
        <v>0</v>
      </c>
      <c r="T98" s="93">
        <v>0</v>
      </c>
      <c r="U98">
        <v>0.99</v>
      </c>
      <c r="V98">
        <v>0</v>
      </c>
      <c r="W98">
        <v>1.43</v>
      </c>
      <c r="X98">
        <v>10</v>
      </c>
      <c r="Y98">
        <v>3.34</v>
      </c>
      <c r="Z98">
        <v>3.33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3.34</v>
      </c>
      <c r="AH98">
        <v>12</v>
      </c>
      <c r="AI98">
        <v>12</v>
      </c>
      <c r="AJ98">
        <v>23.03</v>
      </c>
      <c r="AK98">
        <v>0</v>
      </c>
      <c r="AL98">
        <v>0</v>
      </c>
    </row>
    <row r="99" spans="1:50">
      <c r="A99" t="s">
        <v>141</v>
      </c>
      <c r="B99" s="34">
        <f>SUM(B3:B98)/4000</f>
        <v>4.9640649999999953</v>
      </c>
      <c r="C99" s="34">
        <f t="shared" ref="C99:P99" si="2">SUM(C3:C98)/4000</f>
        <v>1.6125825000000009</v>
      </c>
      <c r="D99" s="93">
        <f t="shared" ref="D99" si="3">SUM(D3:D98)/4000</f>
        <v>0.74916250000000029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8.9450000000000016E-2</v>
      </c>
      <c r="K99" s="37">
        <f t="shared" si="2"/>
        <v>8.9450000000000016E-2</v>
      </c>
      <c r="L99" s="37">
        <f t="shared" si="2"/>
        <v>9.1695000000000013E-2</v>
      </c>
      <c r="M99">
        <f t="shared" si="2"/>
        <v>2.3214174999999995</v>
      </c>
      <c r="N99">
        <f t="shared" si="2"/>
        <v>5.7822600000000062</v>
      </c>
      <c r="O99">
        <f t="shared" si="2"/>
        <v>1.9020400000000004</v>
      </c>
      <c r="P99">
        <f t="shared" si="2"/>
        <v>1.8240000000000003E-2</v>
      </c>
      <c r="Q99">
        <f t="shared" ref="Q99:AF99" si="5">SUM(Q3:Q98)/4000</f>
        <v>0.41138500000000011</v>
      </c>
      <c r="R99" s="93">
        <f t="shared" si="5"/>
        <v>0.24452250000000009</v>
      </c>
      <c r="S99" s="93">
        <f t="shared" si="5"/>
        <v>0.26016000000000006</v>
      </c>
      <c r="T99" s="93">
        <f t="shared" si="5"/>
        <v>0.24448000000000009</v>
      </c>
      <c r="U99">
        <f t="shared" si="5"/>
        <v>2.5909999999999985E-2</v>
      </c>
      <c r="V99">
        <f t="shared" si="5"/>
        <v>0.88044312124999979</v>
      </c>
      <c r="W99">
        <f t="shared" si="5"/>
        <v>3.5070000000000046E-2</v>
      </c>
      <c r="X99">
        <f t="shared" si="5"/>
        <v>0.27875</v>
      </c>
      <c r="Y99">
        <f t="shared" si="5"/>
        <v>9.3034999999999993E-2</v>
      </c>
      <c r="Z99">
        <f t="shared" si="5"/>
        <v>9.2857500000000051E-2</v>
      </c>
      <c r="AA99">
        <f t="shared" si="5"/>
        <v>1.5921275000000004</v>
      </c>
      <c r="AB99">
        <f t="shared" si="5"/>
        <v>0.31841749999999996</v>
      </c>
      <c r="AC99">
        <f t="shared" si="5"/>
        <v>0.59856499999999979</v>
      </c>
      <c r="AD99">
        <f t="shared" si="5"/>
        <v>0.31227500000000002</v>
      </c>
      <c r="AE99">
        <f t="shared" si="5"/>
        <v>0.56225000000000003</v>
      </c>
      <c r="AF99">
        <f t="shared" si="5"/>
        <v>0.28100000000000003</v>
      </c>
      <c r="AG99">
        <f t="shared" ref="AG99:AM99" si="6">SUM(AG3:AG98)/4000</f>
        <v>8.5464999999999916E-2</v>
      </c>
      <c r="AH99">
        <f t="shared" si="6"/>
        <v>0.20333250000000008</v>
      </c>
      <c r="AI99">
        <f t="shared" si="6"/>
        <v>0.20333250000000008</v>
      </c>
      <c r="AJ99">
        <f t="shared" si="6"/>
        <v>0.41573999999999994</v>
      </c>
      <c r="AK99">
        <f t="shared" si="6"/>
        <v>1.1792499999999999</v>
      </c>
      <c r="AL99">
        <f t="shared" si="6"/>
        <v>0.50249999999999995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45304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98" sqref="DM1:DN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259.06306815893885</v>
      </c>
      <c r="L3">
        <v>2.8800168628139819</v>
      </c>
      <c r="M3">
        <v>61.18277240285488</v>
      </c>
      <c r="N3">
        <v>24.889152325745545</v>
      </c>
      <c r="O3">
        <v>70.318321114444629</v>
      </c>
      <c r="P3">
        <v>22.178320744633474</v>
      </c>
      <c r="Q3">
        <v>1.919</v>
      </c>
      <c r="R3">
        <v>13.252173931057341</v>
      </c>
      <c r="S3">
        <v>4.7974999999999994</v>
      </c>
      <c r="T3">
        <v>0</v>
      </c>
      <c r="U3">
        <v>59.589972563773927</v>
      </c>
      <c r="V3">
        <v>3.00269552238806</v>
      </c>
      <c r="W3">
        <v>19.554739674704976</v>
      </c>
      <c r="X3">
        <v>62.167603347007017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5.9023642500000006</v>
      </c>
      <c r="AG3">
        <v>14.491219837600001</v>
      </c>
      <c r="AH3">
        <v>0</v>
      </c>
      <c r="AI3">
        <v>0</v>
      </c>
      <c r="AJ3">
        <v>0</v>
      </c>
      <c r="AK3">
        <v>22.997487680378256</v>
      </c>
      <c r="AL3">
        <v>0.99814880920826154</v>
      </c>
      <c r="AM3">
        <v>0</v>
      </c>
      <c r="AN3">
        <v>0</v>
      </c>
      <c r="AO3">
        <v>0</v>
      </c>
      <c r="AP3">
        <v>0</v>
      </c>
      <c r="AQ3">
        <v>0</v>
      </c>
      <c r="AR3">
        <v>0.9305230999999996</v>
      </c>
      <c r="AS3">
        <v>1.9840541439191199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652.09913446946837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259.06306815893885</v>
      </c>
      <c r="L4">
        <v>2.8800168628139819</v>
      </c>
      <c r="M4">
        <v>61.18277240285488</v>
      </c>
      <c r="N4">
        <v>24.889152325745545</v>
      </c>
      <c r="O4">
        <v>70.318321114444629</v>
      </c>
      <c r="P4">
        <v>22.178320744633474</v>
      </c>
      <c r="Q4">
        <v>1.919</v>
      </c>
      <c r="R4">
        <v>9.2600983984819738</v>
      </c>
      <c r="S4">
        <v>4.7974999999999994</v>
      </c>
      <c r="T4">
        <v>0</v>
      </c>
      <c r="U4">
        <v>59.589972563773927</v>
      </c>
      <c r="V4">
        <v>2.8785000000000003</v>
      </c>
      <c r="W4">
        <v>4.7975000000000003</v>
      </c>
      <c r="X4">
        <v>38.381917904054824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5.9023642500000006</v>
      </c>
      <c r="AG4">
        <v>14.491219837600001</v>
      </c>
      <c r="AH4">
        <v>0</v>
      </c>
      <c r="AI4">
        <v>0</v>
      </c>
      <c r="AJ4">
        <v>0</v>
      </c>
      <c r="AK4">
        <v>22.997487680378256</v>
      </c>
      <c r="AL4">
        <v>0.99814880920826154</v>
      </c>
      <c r="AM4">
        <v>0</v>
      </c>
      <c r="AN4">
        <v>0</v>
      </c>
      <c r="AO4">
        <v>0</v>
      </c>
      <c r="AP4">
        <v>0</v>
      </c>
      <c r="AQ4">
        <v>0</v>
      </c>
      <c r="AR4">
        <v>0.9305230999999996</v>
      </c>
      <c r="AS4">
        <v>1.9840541439191199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609.43993829684791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259.06306815893885</v>
      </c>
      <c r="L5">
        <v>2.8800168628139819</v>
      </c>
      <c r="M5">
        <v>61.18277240285488</v>
      </c>
      <c r="N5">
        <v>24.889152325745545</v>
      </c>
      <c r="O5">
        <v>70.318321114444629</v>
      </c>
      <c r="P5">
        <v>22.178320744633474</v>
      </c>
      <c r="Q5">
        <v>1.919</v>
      </c>
      <c r="R5">
        <v>8.6355000000000004</v>
      </c>
      <c r="S5">
        <v>4.7974999999999994</v>
      </c>
      <c r="T5">
        <v>0</v>
      </c>
      <c r="U5">
        <v>59.589972563773927</v>
      </c>
      <c r="V5">
        <v>2.8785000000000003</v>
      </c>
      <c r="W5">
        <v>4.7975000000000003</v>
      </c>
      <c r="X5">
        <v>14.390192276857295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5.9023642500000006</v>
      </c>
      <c r="AG5">
        <v>14.491219837600001</v>
      </c>
      <c r="AH5">
        <v>0</v>
      </c>
      <c r="AI5">
        <v>0</v>
      </c>
      <c r="AJ5">
        <v>0</v>
      </c>
      <c r="AK5">
        <v>22.997487680378256</v>
      </c>
      <c r="AL5">
        <v>0.99814880920826154</v>
      </c>
      <c r="AM5">
        <v>0</v>
      </c>
      <c r="AN5">
        <v>0</v>
      </c>
      <c r="AO5">
        <v>0</v>
      </c>
      <c r="AP5">
        <v>0</v>
      </c>
      <c r="AQ5">
        <v>0</v>
      </c>
      <c r="AR5">
        <v>0.9305230999999996</v>
      </c>
      <c r="AS5">
        <v>1.9840541439191199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584.82361427116837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259.06306815893885</v>
      </c>
      <c r="L6">
        <v>2.8800168628139819</v>
      </c>
      <c r="M6">
        <v>61.18277240285488</v>
      </c>
      <c r="N6">
        <v>24.889152325745545</v>
      </c>
      <c r="O6">
        <v>70.318321114444629</v>
      </c>
      <c r="P6">
        <v>22.178320744633474</v>
      </c>
      <c r="Q6">
        <v>1.919</v>
      </c>
      <c r="R6">
        <v>8.6355000000000004</v>
      </c>
      <c r="S6">
        <v>4.7974999999999994</v>
      </c>
      <c r="T6">
        <v>0</v>
      </c>
      <c r="U6">
        <v>59.589972563773927</v>
      </c>
      <c r="V6">
        <v>2.8785000000000003</v>
      </c>
      <c r="W6">
        <v>4.7975000000000003</v>
      </c>
      <c r="X6">
        <v>14.755873575269957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5.9023642500000006</v>
      </c>
      <c r="AG6">
        <v>14.491219837600001</v>
      </c>
      <c r="AH6">
        <v>0</v>
      </c>
      <c r="AI6">
        <v>0</v>
      </c>
      <c r="AJ6">
        <v>0</v>
      </c>
      <c r="AK6">
        <v>22.997487680378256</v>
      </c>
      <c r="AL6">
        <v>0.99814880920826154</v>
      </c>
      <c r="AM6">
        <v>0</v>
      </c>
      <c r="AN6">
        <v>0</v>
      </c>
      <c r="AO6">
        <v>0</v>
      </c>
      <c r="AP6">
        <v>0</v>
      </c>
      <c r="AQ6">
        <v>0</v>
      </c>
      <c r="AR6">
        <v>0.9305230999999996</v>
      </c>
      <c r="AS6">
        <v>1.9840541439191199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585.18929556958096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259.06306815893885</v>
      </c>
      <c r="L7">
        <v>2.8800168628139819</v>
      </c>
      <c r="M7">
        <v>61.18277240285488</v>
      </c>
      <c r="N7">
        <v>24.889152325745545</v>
      </c>
      <c r="O7">
        <v>70.318321114444629</v>
      </c>
      <c r="P7">
        <v>22.178320744633474</v>
      </c>
      <c r="Q7">
        <v>1.919</v>
      </c>
      <c r="R7">
        <v>8.6355000000000004</v>
      </c>
      <c r="S7">
        <v>4.7974999999999994</v>
      </c>
      <c r="T7">
        <v>0</v>
      </c>
      <c r="U7">
        <v>59.589972563773927</v>
      </c>
      <c r="V7">
        <v>2.8785000000000003</v>
      </c>
      <c r="W7">
        <v>4.7975000000000003</v>
      </c>
      <c r="X7">
        <v>14.391874918566776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5.9023642500000006</v>
      </c>
      <c r="AG7">
        <v>14.491219837600001</v>
      </c>
      <c r="AH7">
        <v>0</v>
      </c>
      <c r="AI7">
        <v>0</v>
      </c>
      <c r="AJ7">
        <v>0</v>
      </c>
      <c r="AK7">
        <v>22.997487680378256</v>
      </c>
      <c r="AL7">
        <v>0.99814880920826154</v>
      </c>
      <c r="AM7">
        <v>0</v>
      </c>
      <c r="AN7">
        <v>0</v>
      </c>
      <c r="AO7">
        <v>0</v>
      </c>
      <c r="AP7">
        <v>0</v>
      </c>
      <c r="AQ7">
        <v>0</v>
      </c>
      <c r="AR7">
        <v>0.9305230999999996</v>
      </c>
      <c r="AS7">
        <v>3.5146099970264646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586.35585276598522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259.06306815893885</v>
      </c>
      <c r="L8">
        <v>2.8800168628139819</v>
      </c>
      <c r="M8">
        <v>61.18277240285488</v>
      </c>
      <c r="N8">
        <v>24.889152325745545</v>
      </c>
      <c r="O8">
        <v>70.318321114444629</v>
      </c>
      <c r="P8">
        <v>22.178320744633474</v>
      </c>
      <c r="Q8">
        <v>1.919</v>
      </c>
      <c r="R8">
        <v>8.6355000000000004</v>
      </c>
      <c r="S8">
        <v>4.7974999999999994</v>
      </c>
      <c r="T8">
        <v>0</v>
      </c>
      <c r="U8">
        <v>59.589972563773927</v>
      </c>
      <c r="V8">
        <v>2.8785000000000003</v>
      </c>
      <c r="W8">
        <v>4.7975000000000003</v>
      </c>
      <c r="X8">
        <v>14.391874918566776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5.9023642500000006</v>
      </c>
      <c r="AG8">
        <v>14.491219837600001</v>
      </c>
      <c r="AH8">
        <v>0</v>
      </c>
      <c r="AI8">
        <v>0</v>
      </c>
      <c r="AJ8">
        <v>0</v>
      </c>
      <c r="AK8">
        <v>22.997487680378256</v>
      </c>
      <c r="AL8">
        <v>0.99814880920826154</v>
      </c>
      <c r="AM8">
        <v>0</v>
      </c>
      <c r="AN8">
        <v>0</v>
      </c>
      <c r="AO8">
        <v>0</v>
      </c>
      <c r="AP8">
        <v>0</v>
      </c>
      <c r="AQ8">
        <v>0</v>
      </c>
      <c r="AR8">
        <v>0.9305230999999996</v>
      </c>
      <c r="AS8">
        <v>3.5146099970264646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586.35585276598522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259.06306815893885</v>
      </c>
      <c r="L9">
        <v>2.8800168628139819</v>
      </c>
      <c r="M9">
        <v>61.18277240285488</v>
      </c>
      <c r="N9">
        <v>24.889152325745545</v>
      </c>
      <c r="O9">
        <v>70.318321114444629</v>
      </c>
      <c r="P9">
        <v>22.178320744633474</v>
      </c>
      <c r="Q9">
        <v>1.919</v>
      </c>
      <c r="R9">
        <v>8.6355000000000004</v>
      </c>
      <c r="S9">
        <v>4.7974999999999994</v>
      </c>
      <c r="T9">
        <v>0</v>
      </c>
      <c r="U9">
        <v>59.589972563773927</v>
      </c>
      <c r="V9">
        <v>2.8785000000000003</v>
      </c>
      <c r="W9">
        <v>4.7975000000000003</v>
      </c>
      <c r="X9">
        <v>14.391874918566776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5.9023642500000006</v>
      </c>
      <c r="AG9">
        <v>14.491219837600001</v>
      </c>
      <c r="AH9">
        <v>0</v>
      </c>
      <c r="AI9">
        <v>0</v>
      </c>
      <c r="AJ9">
        <v>0</v>
      </c>
      <c r="AK9">
        <v>22.997487680378256</v>
      </c>
      <c r="AL9">
        <v>0.99814880920826154</v>
      </c>
      <c r="AM9">
        <v>0</v>
      </c>
      <c r="AN9">
        <v>0</v>
      </c>
      <c r="AO9">
        <v>0</v>
      </c>
      <c r="AP9">
        <v>0.10796296801988399</v>
      </c>
      <c r="AQ9">
        <v>0</v>
      </c>
      <c r="AR9">
        <v>10.235754099999996</v>
      </c>
      <c r="AS9">
        <v>3.5146099970264646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595.7690467340052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259.06306815893885</v>
      </c>
      <c r="L10">
        <v>2.8800168628139819</v>
      </c>
      <c r="M10">
        <v>61.18277240285488</v>
      </c>
      <c r="N10">
        <v>24.889152325745545</v>
      </c>
      <c r="O10">
        <v>70.318321114444629</v>
      </c>
      <c r="P10">
        <v>22.178320744633474</v>
      </c>
      <c r="Q10">
        <v>1.919</v>
      </c>
      <c r="R10">
        <v>8.6355000000000004</v>
      </c>
      <c r="S10">
        <v>4.7974999999999994</v>
      </c>
      <c r="T10">
        <v>0</v>
      </c>
      <c r="U10">
        <v>59.589972563773927</v>
      </c>
      <c r="V10">
        <v>2.8785000000000003</v>
      </c>
      <c r="W10">
        <v>4.7975000000000003</v>
      </c>
      <c r="X10">
        <v>14.391874918566776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5.9023642500000006</v>
      </c>
      <c r="AG10">
        <v>14.491219837600001</v>
      </c>
      <c r="AH10">
        <v>0</v>
      </c>
      <c r="AI10">
        <v>0</v>
      </c>
      <c r="AJ10">
        <v>0</v>
      </c>
      <c r="AK10">
        <v>22.997487680378256</v>
      </c>
      <c r="AL10">
        <v>0.99814880920826154</v>
      </c>
      <c r="AM10">
        <v>0</v>
      </c>
      <c r="AN10">
        <v>0</v>
      </c>
      <c r="AO10">
        <v>0</v>
      </c>
      <c r="AP10">
        <v>0.10796296801988399</v>
      </c>
      <c r="AQ10">
        <v>0</v>
      </c>
      <c r="AR10">
        <v>10.235754099999996</v>
      </c>
      <c r="AS10">
        <v>3.5146099970264646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595.7690467340052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259.06306815893885</v>
      </c>
      <c r="L11">
        <v>2.8800168628139819</v>
      </c>
      <c r="M11">
        <v>61.18277240285488</v>
      </c>
      <c r="N11">
        <v>24.889152325745545</v>
      </c>
      <c r="O11">
        <v>70.318321114444629</v>
      </c>
      <c r="P11">
        <v>22.178320744633474</v>
      </c>
      <c r="Q11">
        <v>1.919</v>
      </c>
      <c r="R11">
        <v>8.6355000000000004</v>
      </c>
      <c r="S11">
        <v>4.7974999999999994</v>
      </c>
      <c r="T11">
        <v>0</v>
      </c>
      <c r="U11">
        <v>59.589972563773927</v>
      </c>
      <c r="V11">
        <v>2.8785000000000003</v>
      </c>
      <c r="W11">
        <v>4.7975000000000003</v>
      </c>
      <c r="X11">
        <v>14.391874918566776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5.9023642500000006</v>
      </c>
      <c r="AG11">
        <v>14.491219837600001</v>
      </c>
      <c r="AH11">
        <v>0</v>
      </c>
      <c r="AI11">
        <v>0</v>
      </c>
      <c r="AJ11">
        <v>0</v>
      </c>
      <c r="AK11">
        <v>22.997487680378256</v>
      </c>
      <c r="AL11">
        <v>0.99814880920826154</v>
      </c>
      <c r="AM11">
        <v>0</v>
      </c>
      <c r="AN11">
        <v>0</v>
      </c>
      <c r="AO11">
        <v>0</v>
      </c>
      <c r="AP11">
        <v>0.10796296801988399</v>
      </c>
      <c r="AQ11">
        <v>0</v>
      </c>
      <c r="AR11">
        <v>0.9305230999999996</v>
      </c>
      <c r="AS11">
        <v>3.5146099970264646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586.46381573400515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259.06306815893885</v>
      </c>
      <c r="L12">
        <v>2.8800168628139819</v>
      </c>
      <c r="M12">
        <v>61.18277240285488</v>
      </c>
      <c r="N12">
        <v>24.889152325745545</v>
      </c>
      <c r="O12">
        <v>70.318321114444629</v>
      </c>
      <c r="P12">
        <v>22.178320744633474</v>
      </c>
      <c r="Q12">
        <v>1.919</v>
      </c>
      <c r="R12">
        <v>8.6355000000000004</v>
      </c>
      <c r="S12">
        <v>4.7974999999999994</v>
      </c>
      <c r="T12">
        <v>0</v>
      </c>
      <c r="U12">
        <v>59.589972563773927</v>
      </c>
      <c r="V12">
        <v>2.8785000000000003</v>
      </c>
      <c r="W12">
        <v>4.7975000000000003</v>
      </c>
      <c r="X12">
        <v>14.391874918566776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5.9023642500000006</v>
      </c>
      <c r="AG12">
        <v>14.491219837600001</v>
      </c>
      <c r="AH12">
        <v>0</v>
      </c>
      <c r="AI12">
        <v>0</v>
      </c>
      <c r="AJ12">
        <v>0</v>
      </c>
      <c r="AK12">
        <v>22.997487680378256</v>
      </c>
      <c r="AL12">
        <v>0.99814880920826154</v>
      </c>
      <c r="AM12">
        <v>0</v>
      </c>
      <c r="AN12">
        <v>0</v>
      </c>
      <c r="AO12">
        <v>0</v>
      </c>
      <c r="AP12">
        <v>0.10796296801988399</v>
      </c>
      <c r="AQ12">
        <v>0</v>
      </c>
      <c r="AR12">
        <v>0.9305230999999996</v>
      </c>
      <c r="AS12">
        <v>3.5146099970264646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586.46381573400515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259.06306815893885</v>
      </c>
      <c r="L13">
        <v>2.8800168628139819</v>
      </c>
      <c r="M13">
        <v>61.18277240285488</v>
      </c>
      <c r="N13">
        <v>24.889152325745545</v>
      </c>
      <c r="O13">
        <v>70.318321114444629</v>
      </c>
      <c r="P13">
        <v>22.178320744633474</v>
      </c>
      <c r="Q13">
        <v>1.919</v>
      </c>
      <c r="R13">
        <v>8.6355000000000004</v>
      </c>
      <c r="S13">
        <v>4.7974999999999994</v>
      </c>
      <c r="T13">
        <v>0</v>
      </c>
      <c r="U13">
        <v>59.589972563773927</v>
      </c>
      <c r="V13">
        <v>2.8785000000000003</v>
      </c>
      <c r="W13">
        <v>4.7975000000000003</v>
      </c>
      <c r="X13">
        <v>14.391874918566776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5.9023642500000006</v>
      </c>
      <c r="AG13">
        <v>14.491219837600001</v>
      </c>
      <c r="AH13">
        <v>0</v>
      </c>
      <c r="AI13">
        <v>0</v>
      </c>
      <c r="AJ13">
        <v>0</v>
      </c>
      <c r="AK13">
        <v>22.997487680378256</v>
      </c>
      <c r="AL13">
        <v>0.99814880920826154</v>
      </c>
      <c r="AM13">
        <v>0</v>
      </c>
      <c r="AN13">
        <v>0</v>
      </c>
      <c r="AO13">
        <v>0</v>
      </c>
      <c r="AP13">
        <v>0.26990742004971002</v>
      </c>
      <c r="AQ13">
        <v>0</v>
      </c>
      <c r="AR13">
        <v>0.9305230999999996</v>
      </c>
      <c r="AS13">
        <v>1.9840541439191199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585.09520433292755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259.06306815893885</v>
      </c>
      <c r="L14">
        <v>2.8800168628139819</v>
      </c>
      <c r="M14">
        <v>61.18277240285488</v>
      </c>
      <c r="N14">
        <v>24.889152325745545</v>
      </c>
      <c r="O14">
        <v>70.318321114444629</v>
      </c>
      <c r="P14">
        <v>22.178320744633474</v>
      </c>
      <c r="Q14">
        <v>1.919</v>
      </c>
      <c r="R14">
        <v>8.6355000000000004</v>
      </c>
      <c r="S14">
        <v>4.7974999999999994</v>
      </c>
      <c r="T14">
        <v>0</v>
      </c>
      <c r="U14">
        <v>59.589972563773927</v>
      </c>
      <c r="V14">
        <v>2.8785000000000003</v>
      </c>
      <c r="W14">
        <v>4.7975000000000003</v>
      </c>
      <c r="X14">
        <v>14.391874918566776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5.9023642500000006</v>
      </c>
      <c r="AG14">
        <v>14.491219837600001</v>
      </c>
      <c r="AH14">
        <v>0</v>
      </c>
      <c r="AI14">
        <v>0</v>
      </c>
      <c r="AJ14">
        <v>0</v>
      </c>
      <c r="AK14">
        <v>22.997487680378256</v>
      </c>
      <c r="AL14">
        <v>0.99814880920826154</v>
      </c>
      <c r="AM14">
        <v>0</v>
      </c>
      <c r="AN14">
        <v>0</v>
      </c>
      <c r="AO14">
        <v>0</v>
      </c>
      <c r="AP14">
        <v>0.26990742004971002</v>
      </c>
      <c r="AQ14">
        <v>0</v>
      </c>
      <c r="AR14">
        <v>0.9305230999999996</v>
      </c>
      <c r="AS14">
        <v>1.9840541439191199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585.09520433292755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259.06306815893885</v>
      </c>
      <c r="L15">
        <v>2.8800168628139819</v>
      </c>
      <c r="M15">
        <v>61.18277240285488</v>
      </c>
      <c r="N15">
        <v>24.889152325745545</v>
      </c>
      <c r="O15">
        <v>70.318321114444629</v>
      </c>
      <c r="P15">
        <v>22.178320744633474</v>
      </c>
      <c r="Q15">
        <v>1.919</v>
      </c>
      <c r="R15">
        <v>8.6355000000000004</v>
      </c>
      <c r="S15">
        <v>4.7974999999999994</v>
      </c>
      <c r="T15">
        <v>0</v>
      </c>
      <c r="U15">
        <v>59.589972563773927</v>
      </c>
      <c r="V15">
        <v>2.8785000000000003</v>
      </c>
      <c r="W15">
        <v>4.7975000000000003</v>
      </c>
      <c r="X15">
        <v>14.391874918566776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5.9023642500000006</v>
      </c>
      <c r="AG15">
        <v>14.491219837600001</v>
      </c>
      <c r="AH15">
        <v>0</v>
      </c>
      <c r="AI15">
        <v>0</v>
      </c>
      <c r="AJ15">
        <v>0</v>
      </c>
      <c r="AK15">
        <v>22.997487680378256</v>
      </c>
      <c r="AL15">
        <v>0.99814880920826154</v>
      </c>
      <c r="AM15">
        <v>0</v>
      </c>
      <c r="AN15">
        <v>0</v>
      </c>
      <c r="AO15">
        <v>0</v>
      </c>
      <c r="AP15">
        <v>0.26990742004971002</v>
      </c>
      <c r="AQ15">
        <v>0</v>
      </c>
      <c r="AR15">
        <v>0.9305230999999996</v>
      </c>
      <c r="AS15">
        <v>1.9840541439191199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585.09520433292755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259.06306815893885</v>
      </c>
      <c r="L16">
        <v>2.8800168628139819</v>
      </c>
      <c r="M16">
        <v>61.18277240285488</v>
      </c>
      <c r="N16">
        <v>24.889152325745545</v>
      </c>
      <c r="O16">
        <v>70.318321114444629</v>
      </c>
      <c r="P16">
        <v>22.178320744633474</v>
      </c>
      <c r="Q16">
        <v>1.919</v>
      </c>
      <c r="R16">
        <v>8.6355000000000004</v>
      </c>
      <c r="S16">
        <v>4.7974999999999994</v>
      </c>
      <c r="T16">
        <v>0</v>
      </c>
      <c r="U16">
        <v>59.589972563773927</v>
      </c>
      <c r="V16">
        <v>2.8785000000000003</v>
      </c>
      <c r="W16">
        <v>4.7975000000000003</v>
      </c>
      <c r="X16">
        <v>14.391874918566776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5.9023642500000006</v>
      </c>
      <c r="AG16">
        <v>14.491219837600001</v>
      </c>
      <c r="AH16">
        <v>0</v>
      </c>
      <c r="AI16">
        <v>0</v>
      </c>
      <c r="AJ16">
        <v>0</v>
      </c>
      <c r="AK16">
        <v>22.997487680378256</v>
      </c>
      <c r="AL16">
        <v>0.99814880920826154</v>
      </c>
      <c r="AM16">
        <v>0</v>
      </c>
      <c r="AN16">
        <v>0</v>
      </c>
      <c r="AO16">
        <v>0</v>
      </c>
      <c r="AP16">
        <v>0.26990742004971002</v>
      </c>
      <c r="AQ16">
        <v>0</v>
      </c>
      <c r="AR16">
        <v>0.9305230999999996</v>
      </c>
      <c r="AS16">
        <v>1.9840541439191199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585.09520433292755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259.06306815893885</v>
      </c>
      <c r="L17">
        <v>2.8800168628139819</v>
      </c>
      <c r="M17">
        <v>61.18277240285488</v>
      </c>
      <c r="N17">
        <v>24.889152325745545</v>
      </c>
      <c r="O17">
        <v>70.318321114444629</v>
      </c>
      <c r="P17">
        <v>22.178320744633474</v>
      </c>
      <c r="Q17">
        <v>1.919</v>
      </c>
      <c r="R17">
        <v>8.6355000000000004</v>
      </c>
      <c r="S17">
        <v>4.7974999999999994</v>
      </c>
      <c r="T17">
        <v>0</v>
      </c>
      <c r="U17">
        <v>59.589972563773927</v>
      </c>
      <c r="V17">
        <v>2.8785000000000003</v>
      </c>
      <c r="W17">
        <v>4.7975000000000003</v>
      </c>
      <c r="X17">
        <v>14.391874918566776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5.9023642500000006</v>
      </c>
      <c r="AG17">
        <v>14.491219837600001</v>
      </c>
      <c r="AH17">
        <v>0</v>
      </c>
      <c r="AI17">
        <v>0</v>
      </c>
      <c r="AJ17">
        <v>0</v>
      </c>
      <c r="AK17">
        <v>22.997487680378256</v>
      </c>
      <c r="AL17">
        <v>0.99814880920826154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0.9305230999999996</v>
      </c>
      <c r="AS17">
        <v>1.9840541439191199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584.82529691287789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259.06306815893885</v>
      </c>
      <c r="L18">
        <v>2.8800168628139819</v>
      </c>
      <c r="M18">
        <v>61.18277240285488</v>
      </c>
      <c r="N18">
        <v>24.889152325745545</v>
      </c>
      <c r="O18">
        <v>70.318321114444629</v>
      </c>
      <c r="P18">
        <v>22.178320744633474</v>
      </c>
      <c r="Q18">
        <v>1.919</v>
      </c>
      <c r="R18">
        <v>8.6355000000000004</v>
      </c>
      <c r="S18">
        <v>4.7974999999999994</v>
      </c>
      <c r="T18">
        <v>0</v>
      </c>
      <c r="U18">
        <v>59.589972563773927</v>
      </c>
      <c r="V18">
        <v>2.8785000000000003</v>
      </c>
      <c r="W18">
        <v>4.7975000000000003</v>
      </c>
      <c r="X18">
        <v>14.391874918566776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5.9023642500000006</v>
      </c>
      <c r="AG18">
        <v>14.491219837600001</v>
      </c>
      <c r="AH18">
        <v>0</v>
      </c>
      <c r="AI18">
        <v>0</v>
      </c>
      <c r="AJ18">
        <v>0</v>
      </c>
      <c r="AK18">
        <v>22.997487680378256</v>
      </c>
      <c r="AL18">
        <v>0.99814880920826154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0.9305230999999996</v>
      </c>
      <c r="AS18">
        <v>1.9840541439191199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584.82529691287789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259.06306815893885</v>
      </c>
      <c r="L19">
        <v>2.8800168628139819</v>
      </c>
      <c r="M19">
        <v>61.18277240285488</v>
      </c>
      <c r="N19">
        <v>24.889152325745545</v>
      </c>
      <c r="O19">
        <v>70.318321114444629</v>
      </c>
      <c r="P19">
        <v>22.178320744633474</v>
      </c>
      <c r="Q19">
        <v>1.919</v>
      </c>
      <c r="R19">
        <v>8.6355000000000004</v>
      </c>
      <c r="S19">
        <v>4.7974999999999994</v>
      </c>
      <c r="T19">
        <v>0</v>
      </c>
      <c r="U19">
        <v>59.589972563773927</v>
      </c>
      <c r="V19">
        <v>2.8785000000000003</v>
      </c>
      <c r="W19">
        <v>4.7975000000000003</v>
      </c>
      <c r="X19">
        <v>14.391874918566776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5.9023642500000006</v>
      </c>
      <c r="AG19">
        <v>14.491219837600001</v>
      </c>
      <c r="AH19">
        <v>0</v>
      </c>
      <c r="AI19">
        <v>0</v>
      </c>
      <c r="AJ19">
        <v>0</v>
      </c>
      <c r="AK19">
        <v>22.997487680378256</v>
      </c>
      <c r="AL19">
        <v>0.99814880920826154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0.9305230999999996</v>
      </c>
      <c r="AS19">
        <v>1.9840541439191199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584.82529691287789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259.06306815893885</v>
      </c>
      <c r="L20">
        <v>2.8800168628139819</v>
      </c>
      <c r="M20">
        <v>61.18277240285488</v>
      </c>
      <c r="N20">
        <v>24.889152325745545</v>
      </c>
      <c r="O20">
        <v>70.318321114444629</v>
      </c>
      <c r="P20">
        <v>22.178320744633474</v>
      </c>
      <c r="Q20">
        <v>1.919</v>
      </c>
      <c r="R20">
        <v>8.6355000000000004</v>
      </c>
      <c r="S20">
        <v>4.7974999999999994</v>
      </c>
      <c r="T20">
        <v>0</v>
      </c>
      <c r="U20">
        <v>59.589972563773927</v>
      </c>
      <c r="V20">
        <v>2.8785000000000003</v>
      </c>
      <c r="W20">
        <v>4.7975000000000003</v>
      </c>
      <c r="X20">
        <v>14.391874918566776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5.9023642500000006</v>
      </c>
      <c r="AG20">
        <v>14.491219837600001</v>
      </c>
      <c r="AH20">
        <v>0</v>
      </c>
      <c r="AI20">
        <v>0</v>
      </c>
      <c r="AJ20">
        <v>0</v>
      </c>
      <c r="AK20">
        <v>22.997487680378256</v>
      </c>
      <c r="AL20">
        <v>0.99814880920826154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0.9305230999999996</v>
      </c>
      <c r="AS20">
        <v>1.9840541439191199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584.82529691287789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259.06306815893885</v>
      </c>
      <c r="L21">
        <v>2.8800168628139819</v>
      </c>
      <c r="M21">
        <v>61.18277240285488</v>
      </c>
      <c r="N21">
        <v>24.889152325745545</v>
      </c>
      <c r="O21">
        <v>70.318321114444629</v>
      </c>
      <c r="P21">
        <v>22.178320744633474</v>
      </c>
      <c r="Q21">
        <v>1.919</v>
      </c>
      <c r="R21">
        <v>8.6355000000000004</v>
      </c>
      <c r="S21">
        <v>4.7974999999999994</v>
      </c>
      <c r="T21">
        <v>0</v>
      </c>
      <c r="U21">
        <v>59.589972563773927</v>
      </c>
      <c r="V21">
        <v>2.8785000000000003</v>
      </c>
      <c r="W21">
        <v>4.7975000000000003</v>
      </c>
      <c r="X21">
        <v>14.391874918566776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5.9023642500000006</v>
      </c>
      <c r="AG21">
        <v>14.491219837600001</v>
      </c>
      <c r="AH21">
        <v>0</v>
      </c>
      <c r="AI21">
        <v>0</v>
      </c>
      <c r="AJ21">
        <v>0</v>
      </c>
      <c r="AK21">
        <v>22.997487680378256</v>
      </c>
      <c r="AL21">
        <v>0.99814880920826154</v>
      </c>
      <c r="AM21">
        <v>0</v>
      </c>
      <c r="AN21">
        <v>0</v>
      </c>
      <c r="AO21">
        <v>0</v>
      </c>
      <c r="AP21">
        <v>0.43185187207953596</v>
      </c>
      <c r="AQ21">
        <v>10.056327599999999</v>
      </c>
      <c r="AR21">
        <v>0.9305230999999996</v>
      </c>
      <c r="AS21">
        <v>1.9840541439191199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595.31347638495743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259.06306815893885</v>
      </c>
      <c r="L22">
        <v>2.8800168628139819</v>
      </c>
      <c r="M22">
        <v>61.18277240285488</v>
      </c>
      <c r="N22">
        <v>24.889152325745545</v>
      </c>
      <c r="O22">
        <v>70.318321114444629</v>
      </c>
      <c r="P22">
        <v>22.178320744633474</v>
      </c>
      <c r="Q22">
        <v>1.919</v>
      </c>
      <c r="R22">
        <v>8.6355000000000004</v>
      </c>
      <c r="S22">
        <v>4.7974999999999994</v>
      </c>
      <c r="T22">
        <v>0</v>
      </c>
      <c r="U22">
        <v>59.589972563773927</v>
      </c>
      <c r="V22">
        <v>2.8785000000000003</v>
      </c>
      <c r="W22">
        <v>4.7975000000000003</v>
      </c>
      <c r="X22">
        <v>14.391874918566776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5.9023642500000006</v>
      </c>
      <c r="AG22">
        <v>14.491219837600001</v>
      </c>
      <c r="AH22">
        <v>0</v>
      </c>
      <c r="AI22">
        <v>0</v>
      </c>
      <c r="AJ22">
        <v>0</v>
      </c>
      <c r="AK22">
        <v>22.997487680378256</v>
      </c>
      <c r="AL22">
        <v>0.99814880920826154</v>
      </c>
      <c r="AM22">
        <v>0</v>
      </c>
      <c r="AN22">
        <v>0</v>
      </c>
      <c r="AO22">
        <v>0</v>
      </c>
      <c r="AP22">
        <v>0.43185187207953596</v>
      </c>
      <c r="AQ22">
        <v>10.056327599999999</v>
      </c>
      <c r="AR22">
        <v>10.701015649999997</v>
      </c>
      <c r="AS22">
        <v>1.9840541439191199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605.08396893495751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259.06306815893885</v>
      </c>
      <c r="L23">
        <v>2.8800168628139819</v>
      </c>
      <c r="M23">
        <v>61.18277240285488</v>
      </c>
      <c r="N23">
        <v>24.889152325745545</v>
      </c>
      <c r="O23">
        <v>70.318321114444629</v>
      </c>
      <c r="P23">
        <v>22.178320744633474</v>
      </c>
      <c r="Q23">
        <v>1.919</v>
      </c>
      <c r="R23">
        <v>8.6355000000000004</v>
      </c>
      <c r="S23">
        <v>4.7974999999999994</v>
      </c>
      <c r="T23">
        <v>0</v>
      </c>
      <c r="U23">
        <v>59.589972563773927</v>
      </c>
      <c r="V23">
        <v>2.8785000000000003</v>
      </c>
      <c r="W23">
        <v>4.7975000000000003</v>
      </c>
      <c r="X23">
        <v>14.391874918566776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5.9023642500000006</v>
      </c>
      <c r="AG23">
        <v>14.491219837600001</v>
      </c>
      <c r="AH23">
        <v>0</v>
      </c>
      <c r="AI23">
        <v>0</v>
      </c>
      <c r="AJ23">
        <v>0</v>
      </c>
      <c r="AK23">
        <v>22.997487680378256</v>
      </c>
      <c r="AL23">
        <v>0.99814880920826154</v>
      </c>
      <c r="AM23">
        <v>0</v>
      </c>
      <c r="AN23">
        <v>0</v>
      </c>
      <c r="AO23">
        <v>0</v>
      </c>
      <c r="AP23">
        <v>0.43185187207953596</v>
      </c>
      <c r="AQ23">
        <v>10.349637501587301</v>
      </c>
      <c r="AR23">
        <v>10.701015649999997</v>
      </c>
      <c r="AS23">
        <v>1.9840541439191199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605.37727883654475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259.06306815893885</v>
      </c>
      <c r="L24">
        <v>2.8800168628139819</v>
      </c>
      <c r="M24">
        <v>61.18277240285488</v>
      </c>
      <c r="N24">
        <v>24.889152325745545</v>
      </c>
      <c r="O24">
        <v>70.318321114444629</v>
      </c>
      <c r="P24">
        <v>22.178320744633474</v>
      </c>
      <c r="Q24">
        <v>1.919</v>
      </c>
      <c r="R24">
        <v>8.6355000000000004</v>
      </c>
      <c r="S24">
        <v>4.7974999999999994</v>
      </c>
      <c r="T24">
        <v>0</v>
      </c>
      <c r="U24">
        <v>59.589972563773927</v>
      </c>
      <c r="V24">
        <v>2.8785000000000003</v>
      </c>
      <c r="W24">
        <v>4.7975000000000003</v>
      </c>
      <c r="X24">
        <v>14.391874918566776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6.9444712260327366</v>
      </c>
      <c r="AF24">
        <v>5.9023642500000006</v>
      </c>
      <c r="AG24">
        <v>14.491219837600001</v>
      </c>
      <c r="AH24">
        <v>0</v>
      </c>
      <c r="AI24">
        <v>0</v>
      </c>
      <c r="AJ24">
        <v>0</v>
      </c>
      <c r="AK24">
        <v>22.997487680378256</v>
      </c>
      <c r="AL24">
        <v>0.99814880920826154</v>
      </c>
      <c r="AM24">
        <v>0</v>
      </c>
      <c r="AN24">
        <v>0</v>
      </c>
      <c r="AO24">
        <v>0</v>
      </c>
      <c r="AP24">
        <v>0.43185187207953596</v>
      </c>
      <c r="AQ24">
        <v>20.69927431</v>
      </c>
      <c r="AR24">
        <v>1.3957846499999993</v>
      </c>
      <c r="AS24">
        <v>1.9840541439191199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613.36615587099016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259.06306815893885</v>
      </c>
      <c r="L25">
        <v>2.8800168628139819</v>
      </c>
      <c r="M25">
        <v>61.18277240285488</v>
      </c>
      <c r="N25">
        <v>24.889152325745545</v>
      </c>
      <c r="O25">
        <v>70.318321114444629</v>
      </c>
      <c r="P25">
        <v>22.178320744633474</v>
      </c>
      <c r="Q25">
        <v>1.919</v>
      </c>
      <c r="R25">
        <v>8.6355000000000004</v>
      </c>
      <c r="S25">
        <v>4.7974999999999994</v>
      </c>
      <c r="T25">
        <v>0</v>
      </c>
      <c r="U25">
        <v>59.589972563773927</v>
      </c>
      <c r="V25">
        <v>2.8785000000000003</v>
      </c>
      <c r="W25">
        <v>19.552242888446212</v>
      </c>
      <c r="X25">
        <v>43.180576964190266</v>
      </c>
      <c r="Y25">
        <v>0</v>
      </c>
      <c r="Z25">
        <v>0</v>
      </c>
      <c r="AA25">
        <v>0</v>
      </c>
      <c r="AB25">
        <v>1.4042283597899472</v>
      </c>
      <c r="AC25">
        <v>0</v>
      </c>
      <c r="AD25">
        <v>0</v>
      </c>
      <c r="AE25">
        <v>13.888942891270462</v>
      </c>
      <c r="AF25">
        <v>5.9023642500000006</v>
      </c>
      <c r="AG25">
        <v>14.491219837600001</v>
      </c>
      <c r="AH25">
        <v>0</v>
      </c>
      <c r="AI25">
        <v>0</v>
      </c>
      <c r="AJ25">
        <v>0</v>
      </c>
      <c r="AK25">
        <v>22.997487680378256</v>
      </c>
      <c r="AL25">
        <v>0.99814880920826154</v>
      </c>
      <c r="AM25">
        <v>0</v>
      </c>
      <c r="AN25">
        <v>0</v>
      </c>
      <c r="AO25">
        <v>0</v>
      </c>
      <c r="AP25">
        <v>0.43185187207953596</v>
      </c>
      <c r="AQ25">
        <v>31.048911118412697</v>
      </c>
      <c r="AR25">
        <v>0.9305230999999996</v>
      </c>
      <c r="AS25">
        <v>1.9840541439191199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675.14267608850025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259.06306815893885</v>
      </c>
      <c r="L26">
        <v>2.8800168628139819</v>
      </c>
      <c r="M26">
        <v>61.18277240285488</v>
      </c>
      <c r="N26">
        <v>24.889152325745545</v>
      </c>
      <c r="O26">
        <v>70.318321114444629</v>
      </c>
      <c r="P26">
        <v>22.178320744633474</v>
      </c>
      <c r="Q26">
        <v>1.919</v>
      </c>
      <c r="R26">
        <v>8.569029044323484</v>
      </c>
      <c r="S26">
        <v>4.7974999999999994</v>
      </c>
      <c r="T26">
        <v>0</v>
      </c>
      <c r="U26">
        <v>59.589972563773927</v>
      </c>
      <c r="V26">
        <v>2.8785000000000003</v>
      </c>
      <c r="W26">
        <v>19.549963552336031</v>
      </c>
      <c r="X26">
        <v>62.168607004812451</v>
      </c>
      <c r="Y26">
        <v>0</v>
      </c>
      <c r="Z26">
        <v>0</v>
      </c>
      <c r="AA26">
        <v>0</v>
      </c>
      <c r="AB26">
        <v>1.4042283597899472</v>
      </c>
      <c r="AC26">
        <v>0</v>
      </c>
      <c r="AD26">
        <v>0</v>
      </c>
      <c r="AE26">
        <v>13.888942891270462</v>
      </c>
      <c r="AF26">
        <v>5.9023642500000006</v>
      </c>
      <c r="AG26">
        <v>14.491219837600001</v>
      </c>
      <c r="AH26">
        <v>7.9815047999999988</v>
      </c>
      <c r="AI26">
        <v>0</v>
      </c>
      <c r="AJ26">
        <v>0</v>
      </c>
      <c r="AK26">
        <v>22.997487680378256</v>
      </c>
      <c r="AL26">
        <v>0.99814880920826154</v>
      </c>
      <c r="AM26">
        <v>0</v>
      </c>
      <c r="AN26">
        <v>0</v>
      </c>
      <c r="AO26">
        <v>0</v>
      </c>
      <c r="AP26">
        <v>0.43185187207953596</v>
      </c>
      <c r="AQ26">
        <v>31.048911118412697</v>
      </c>
      <c r="AR26">
        <v>0.9305230999999996</v>
      </c>
      <c r="AS26">
        <v>1.9840541439191199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702.04346063733567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287.84921466182851</v>
      </c>
      <c r="L27">
        <v>9.0400188228828107</v>
      </c>
      <c r="M27">
        <v>61.18277240285488</v>
      </c>
      <c r="N27">
        <v>24.889152325745545</v>
      </c>
      <c r="O27">
        <v>70.318321114444629</v>
      </c>
      <c r="P27">
        <v>22.178320744633474</v>
      </c>
      <c r="Q27">
        <v>4.4488747513513518</v>
      </c>
      <c r="R27">
        <v>17.862572290186424</v>
      </c>
      <c r="S27">
        <v>9.6511220930232557</v>
      </c>
      <c r="T27">
        <v>0</v>
      </c>
      <c r="U27">
        <v>59.589972563773927</v>
      </c>
      <c r="V27">
        <v>7.1192970230414749</v>
      </c>
      <c r="W27">
        <v>19.549963552336031</v>
      </c>
      <c r="X27">
        <v>62.168607004812451</v>
      </c>
      <c r="Y27">
        <v>0</v>
      </c>
      <c r="Z27">
        <v>0</v>
      </c>
      <c r="AA27">
        <v>3.4959380303797474</v>
      </c>
      <c r="AB27">
        <v>1.4042283597899472</v>
      </c>
      <c r="AC27">
        <v>0</v>
      </c>
      <c r="AD27">
        <v>0</v>
      </c>
      <c r="AE27">
        <v>13.888942891270462</v>
      </c>
      <c r="AF27">
        <v>5.9023642500000006</v>
      </c>
      <c r="AG27">
        <v>14.491219837600001</v>
      </c>
      <c r="AH27">
        <v>15.56393457959873</v>
      </c>
      <c r="AI27">
        <v>0</v>
      </c>
      <c r="AJ27">
        <v>0</v>
      </c>
      <c r="AK27">
        <v>22.997487680378256</v>
      </c>
      <c r="AL27">
        <v>0.99814880920826154</v>
      </c>
      <c r="AM27">
        <v>0</v>
      </c>
      <c r="AN27">
        <v>0</v>
      </c>
      <c r="AO27">
        <v>0</v>
      </c>
      <c r="AP27">
        <v>0.43185187207953596</v>
      </c>
      <c r="AQ27">
        <v>31.048911118412697</v>
      </c>
      <c r="AR27">
        <v>0.9305230999999996</v>
      </c>
      <c r="AS27">
        <v>1.9840541439191199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768.9858140235516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355.01327432036709</v>
      </c>
      <c r="L28">
        <v>9.0399145539248682</v>
      </c>
      <c r="M28">
        <v>61.18277240285488</v>
      </c>
      <c r="N28">
        <v>24.889152325745545</v>
      </c>
      <c r="O28">
        <v>70.318321114444629</v>
      </c>
      <c r="P28">
        <v>22.178320744633474</v>
      </c>
      <c r="Q28">
        <v>4.4488747513513518</v>
      </c>
      <c r="R28">
        <v>17.862572290186424</v>
      </c>
      <c r="S28">
        <v>11.118494686098655</v>
      </c>
      <c r="T28">
        <v>0</v>
      </c>
      <c r="U28">
        <v>59.589972563773927</v>
      </c>
      <c r="V28">
        <v>8.7339871098591555</v>
      </c>
      <c r="W28">
        <v>19.549963552336031</v>
      </c>
      <c r="X28">
        <v>62.168607004812451</v>
      </c>
      <c r="Y28">
        <v>0</v>
      </c>
      <c r="Z28">
        <v>0</v>
      </c>
      <c r="AA28">
        <v>5.9211205911392417</v>
      </c>
      <c r="AB28">
        <v>5.5495098771192781</v>
      </c>
      <c r="AC28">
        <v>0</v>
      </c>
      <c r="AD28">
        <v>0</v>
      </c>
      <c r="AE28">
        <v>13.888942891270462</v>
      </c>
      <c r="AF28">
        <v>5.9023642500000006</v>
      </c>
      <c r="AG28">
        <v>14.491219837600001</v>
      </c>
      <c r="AH28">
        <v>23.944514399999999</v>
      </c>
      <c r="AI28">
        <v>0</v>
      </c>
      <c r="AJ28">
        <v>0</v>
      </c>
      <c r="AK28">
        <v>22.997487680378256</v>
      </c>
      <c r="AL28">
        <v>0.99814880920826154</v>
      </c>
      <c r="AM28">
        <v>2.2242973459864963</v>
      </c>
      <c r="AN28">
        <v>0</v>
      </c>
      <c r="AO28">
        <v>0</v>
      </c>
      <c r="AP28">
        <v>0.43185187207953596</v>
      </c>
      <c r="AQ28">
        <v>31.048911118412697</v>
      </c>
      <c r="AR28">
        <v>0.9305230999999996</v>
      </c>
      <c r="AS28">
        <v>1.9840541439191199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856.40717333750194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412.5833593616415</v>
      </c>
      <c r="L29">
        <v>9.0399271096136911</v>
      </c>
      <c r="M29">
        <v>61.18277240285488</v>
      </c>
      <c r="N29">
        <v>24.889152325745545</v>
      </c>
      <c r="O29">
        <v>70.318321114444629</v>
      </c>
      <c r="P29">
        <v>22.178320744633474</v>
      </c>
      <c r="Q29">
        <v>4.4488747513513518</v>
      </c>
      <c r="R29">
        <v>17.862572290186424</v>
      </c>
      <c r="S29">
        <v>11.118494686098655</v>
      </c>
      <c r="T29">
        <v>0</v>
      </c>
      <c r="U29">
        <v>59.589972563773927</v>
      </c>
      <c r="V29">
        <v>8.7339871098591555</v>
      </c>
      <c r="W29">
        <v>19.549963552336031</v>
      </c>
      <c r="X29">
        <v>62.168607004812451</v>
      </c>
      <c r="Y29">
        <v>0</v>
      </c>
      <c r="Z29">
        <v>0.46353444999999988</v>
      </c>
      <c r="AA29">
        <v>11.653127500000004</v>
      </c>
      <c r="AB29">
        <v>5.5495098771192781</v>
      </c>
      <c r="AC29">
        <v>0</v>
      </c>
      <c r="AD29">
        <v>2.7835097196063594</v>
      </c>
      <c r="AE29">
        <v>13.888942891270462</v>
      </c>
      <c r="AF29">
        <v>11.804728500000001</v>
      </c>
      <c r="AG29">
        <v>14.491219837600001</v>
      </c>
      <c r="AH29">
        <v>33.921395180401262</v>
      </c>
      <c r="AI29">
        <v>0</v>
      </c>
      <c r="AJ29">
        <v>0</v>
      </c>
      <c r="AK29">
        <v>22.997487680378256</v>
      </c>
      <c r="AL29">
        <v>4.9907432999999992</v>
      </c>
      <c r="AM29">
        <v>4.4396081651912978</v>
      </c>
      <c r="AN29">
        <v>0</v>
      </c>
      <c r="AO29">
        <v>0</v>
      </c>
      <c r="AP29">
        <v>0.64777736893123428</v>
      </c>
      <c r="AQ29">
        <v>31.048911118412697</v>
      </c>
      <c r="AR29">
        <v>0.9305230999999996</v>
      </c>
      <c r="AS29">
        <v>1.9840541439191199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945.25939785018181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488.97273031806066</v>
      </c>
      <c r="L30">
        <v>9.0400263173216864</v>
      </c>
      <c r="M30">
        <v>61.18277240285488</v>
      </c>
      <c r="N30">
        <v>24.889152325745545</v>
      </c>
      <c r="O30">
        <v>70.318321114444629</v>
      </c>
      <c r="P30">
        <v>22.178320744633474</v>
      </c>
      <c r="Q30">
        <v>4.451019151036526</v>
      </c>
      <c r="R30">
        <v>17.861449615441355</v>
      </c>
      <c r="S30">
        <v>11.120571371248024</v>
      </c>
      <c r="T30">
        <v>0</v>
      </c>
      <c r="U30">
        <v>59.589972563773927</v>
      </c>
      <c r="V30">
        <v>8.7301909276018108</v>
      </c>
      <c r="W30">
        <v>19.549963552336031</v>
      </c>
      <c r="X30">
        <v>62.168607004812451</v>
      </c>
      <c r="Y30">
        <v>0</v>
      </c>
      <c r="Z30">
        <v>5.4956643513636347</v>
      </c>
      <c r="AA30">
        <v>11.653127500000004</v>
      </c>
      <c r="AB30">
        <v>11.099020193398346</v>
      </c>
      <c r="AC30">
        <v>0</v>
      </c>
      <c r="AD30">
        <v>6.7360930119606373</v>
      </c>
      <c r="AE30">
        <v>13.888942891270462</v>
      </c>
      <c r="AF30">
        <v>17.707092750000001</v>
      </c>
      <c r="AG30">
        <v>14.491219837600001</v>
      </c>
      <c r="AH30">
        <v>45.893652819598728</v>
      </c>
      <c r="AI30">
        <v>0</v>
      </c>
      <c r="AJ30">
        <v>0</v>
      </c>
      <c r="AK30">
        <v>22.997487680378256</v>
      </c>
      <c r="AL30">
        <v>39.925946399999994</v>
      </c>
      <c r="AM30">
        <v>6.1786040804201043</v>
      </c>
      <c r="AN30">
        <v>0</v>
      </c>
      <c r="AO30">
        <v>0</v>
      </c>
      <c r="AP30">
        <v>0.64777736893123428</v>
      </c>
      <c r="AQ30">
        <v>31.048911118412697</v>
      </c>
      <c r="AR30">
        <v>0.9305230999999996</v>
      </c>
      <c r="AS30">
        <v>1.9840541439191199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1090.7312146565646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488.77085229824763</v>
      </c>
      <c r="L31">
        <v>9.040037509176214</v>
      </c>
      <c r="M31">
        <v>61.18277240285488</v>
      </c>
      <c r="N31">
        <v>24.889152325745545</v>
      </c>
      <c r="O31">
        <v>70.318321114444629</v>
      </c>
      <c r="P31">
        <v>22.178320744633474</v>
      </c>
      <c r="Q31">
        <v>4.451019151036526</v>
      </c>
      <c r="R31">
        <v>17.861449615441355</v>
      </c>
      <c r="S31">
        <v>11.120571371248024</v>
      </c>
      <c r="T31">
        <v>0</v>
      </c>
      <c r="U31">
        <v>59.589972563773927</v>
      </c>
      <c r="V31">
        <v>8.7301909276018108</v>
      </c>
      <c r="W31">
        <v>19.549963552336031</v>
      </c>
      <c r="X31">
        <v>62.168607004812451</v>
      </c>
      <c r="Y31">
        <v>0</v>
      </c>
      <c r="Z31">
        <v>5.4956643513636347</v>
      </c>
      <c r="AA31">
        <v>11.653127500000004</v>
      </c>
      <c r="AB31">
        <v>11.099020193398346</v>
      </c>
      <c r="AC31">
        <v>0</v>
      </c>
      <c r="AD31">
        <v>7.7003006439061332</v>
      </c>
      <c r="AE31">
        <v>13.888942891270462</v>
      </c>
      <c r="AF31">
        <v>17.707092750000001</v>
      </c>
      <c r="AG31">
        <v>14.491219837600001</v>
      </c>
      <c r="AH31">
        <v>45.893652819598728</v>
      </c>
      <c r="AI31">
        <v>0</v>
      </c>
      <c r="AJ31">
        <v>0</v>
      </c>
      <c r="AK31">
        <v>22.997487680378256</v>
      </c>
      <c r="AL31">
        <v>39.925946399999994</v>
      </c>
      <c r="AM31">
        <v>6.1786040804201043</v>
      </c>
      <c r="AN31">
        <v>0</v>
      </c>
      <c r="AO31">
        <v>0</v>
      </c>
      <c r="AP31">
        <v>0.80972182096106038</v>
      </c>
      <c r="AQ31">
        <v>31.048911118412697</v>
      </c>
      <c r="AR31">
        <v>1.3957846499999993</v>
      </c>
      <c r="AS31">
        <v>1.9840541439191199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1092.1207614625814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488.77085229824763</v>
      </c>
      <c r="L32">
        <v>9.0399642410084571</v>
      </c>
      <c r="M32">
        <v>61.18277240285488</v>
      </c>
      <c r="N32">
        <v>24.889152325745545</v>
      </c>
      <c r="O32">
        <v>70.318321114444629</v>
      </c>
      <c r="P32">
        <v>22.178320744633474</v>
      </c>
      <c r="Q32">
        <v>4.451019151036526</v>
      </c>
      <c r="R32">
        <v>17.861449615441355</v>
      </c>
      <c r="S32">
        <v>11.120571371248024</v>
      </c>
      <c r="T32">
        <v>0</v>
      </c>
      <c r="U32">
        <v>59.589972563773927</v>
      </c>
      <c r="V32">
        <v>8.7301909276018108</v>
      </c>
      <c r="W32">
        <v>19.549963552336031</v>
      </c>
      <c r="X32">
        <v>62.168607004812451</v>
      </c>
      <c r="Y32">
        <v>0</v>
      </c>
      <c r="Z32">
        <v>5.4956643513636347</v>
      </c>
      <c r="AA32">
        <v>11.653127500000004</v>
      </c>
      <c r="AB32">
        <v>11.099020193398346</v>
      </c>
      <c r="AC32">
        <v>0</v>
      </c>
      <c r="AD32">
        <v>7.7003006439061332</v>
      </c>
      <c r="AE32">
        <v>13.888942891270462</v>
      </c>
      <c r="AF32">
        <v>17.707092750000001</v>
      </c>
      <c r="AG32">
        <v>14.491219837600001</v>
      </c>
      <c r="AH32">
        <v>59.142950436240746</v>
      </c>
      <c r="AI32">
        <v>0</v>
      </c>
      <c r="AJ32">
        <v>0</v>
      </c>
      <c r="AK32">
        <v>22.997487680378256</v>
      </c>
      <c r="AL32">
        <v>39.925946399999994</v>
      </c>
      <c r="AM32">
        <v>6.3471118876219039</v>
      </c>
      <c r="AN32">
        <v>0</v>
      </c>
      <c r="AO32">
        <v>0</v>
      </c>
      <c r="AP32">
        <v>0.80972182096106038</v>
      </c>
      <c r="AQ32">
        <v>31.048911118412697</v>
      </c>
      <c r="AR32">
        <v>1.8610461999999992</v>
      </c>
      <c r="AS32">
        <v>1.9840541439191199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1106.0037551682572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488.77085229824763</v>
      </c>
      <c r="L33">
        <v>9.0399642410084571</v>
      </c>
      <c r="M33">
        <v>61.18277240285488</v>
      </c>
      <c r="N33">
        <v>24.889152325745545</v>
      </c>
      <c r="O33">
        <v>70.318321114444629</v>
      </c>
      <c r="P33">
        <v>22.178320744633474</v>
      </c>
      <c r="Q33">
        <v>4.451019151036526</v>
      </c>
      <c r="R33">
        <v>17.861449615441355</v>
      </c>
      <c r="S33">
        <v>11.120571371248024</v>
      </c>
      <c r="T33">
        <v>0</v>
      </c>
      <c r="U33">
        <v>59.589972563773927</v>
      </c>
      <c r="V33">
        <v>8.7301909276018108</v>
      </c>
      <c r="W33">
        <v>19.549963552336031</v>
      </c>
      <c r="X33">
        <v>62.168607004812451</v>
      </c>
      <c r="Y33">
        <v>0</v>
      </c>
      <c r="Z33">
        <v>5.4956643513636347</v>
      </c>
      <c r="AA33">
        <v>5.9211205911392417</v>
      </c>
      <c r="AB33">
        <v>11.099020193398346</v>
      </c>
      <c r="AC33">
        <v>0</v>
      </c>
      <c r="AD33">
        <v>11.550451185465558</v>
      </c>
      <c r="AE33">
        <v>13.888942891270462</v>
      </c>
      <c r="AF33">
        <v>17.707092750000001</v>
      </c>
      <c r="AG33">
        <v>14.491219837600001</v>
      </c>
      <c r="AH33">
        <v>59.142950436240746</v>
      </c>
      <c r="AI33">
        <v>0</v>
      </c>
      <c r="AJ33">
        <v>0</v>
      </c>
      <c r="AK33">
        <v>22.997487680378256</v>
      </c>
      <c r="AL33">
        <v>29.944459800000001</v>
      </c>
      <c r="AM33">
        <v>6.6594120282070515</v>
      </c>
      <c r="AN33">
        <v>0</v>
      </c>
      <c r="AO33">
        <v>0</v>
      </c>
      <c r="AP33">
        <v>0.80972182096106038</v>
      </c>
      <c r="AQ33">
        <v>31.048911118412697</v>
      </c>
      <c r="AR33">
        <v>15.353631149999995</v>
      </c>
      <c r="AS33">
        <v>1.9840541439191199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1107.9452972915412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488.77085229824763</v>
      </c>
      <c r="L34">
        <v>9.0399642410084571</v>
      </c>
      <c r="M34">
        <v>61.18277240285488</v>
      </c>
      <c r="N34">
        <v>24.889152325745545</v>
      </c>
      <c r="O34">
        <v>70.318321114444629</v>
      </c>
      <c r="P34">
        <v>22.178320744633474</v>
      </c>
      <c r="Q34">
        <v>4.451019151036526</v>
      </c>
      <c r="R34">
        <v>17.861449615441355</v>
      </c>
      <c r="S34">
        <v>11.120571371248024</v>
      </c>
      <c r="T34">
        <v>0</v>
      </c>
      <c r="U34">
        <v>59.589972563773927</v>
      </c>
      <c r="V34">
        <v>8.7301909276018108</v>
      </c>
      <c r="W34">
        <v>19.549963552336031</v>
      </c>
      <c r="X34">
        <v>62.168607004812451</v>
      </c>
      <c r="Y34">
        <v>0</v>
      </c>
      <c r="Z34">
        <v>5.4956643513636347</v>
      </c>
      <c r="AA34">
        <v>5.9211205911392417</v>
      </c>
      <c r="AB34">
        <v>11.099020193398346</v>
      </c>
      <c r="AC34">
        <v>0</v>
      </c>
      <c r="AD34">
        <v>11.550451185465558</v>
      </c>
      <c r="AE34">
        <v>13.888942891270462</v>
      </c>
      <c r="AF34">
        <v>17.707092750000001</v>
      </c>
      <c r="AG34">
        <v>14.491219837600001</v>
      </c>
      <c r="AH34">
        <v>59.142950436240746</v>
      </c>
      <c r="AI34">
        <v>0</v>
      </c>
      <c r="AJ34">
        <v>0</v>
      </c>
      <c r="AK34">
        <v>22.997487680378256</v>
      </c>
      <c r="AL34">
        <v>29.944459800000001</v>
      </c>
      <c r="AM34">
        <v>6.6594120282070515</v>
      </c>
      <c r="AN34">
        <v>0</v>
      </c>
      <c r="AO34">
        <v>0</v>
      </c>
      <c r="AP34">
        <v>0.80972182096106038</v>
      </c>
      <c r="AQ34">
        <v>31.048911118412697</v>
      </c>
      <c r="AR34">
        <v>15.353631149999995</v>
      </c>
      <c r="AS34">
        <v>1.9840541439191199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1107.9452972915412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488.77085229824763</v>
      </c>
      <c r="L35">
        <v>9.0399642410084571</v>
      </c>
      <c r="M35">
        <v>61.18277240285488</v>
      </c>
      <c r="N35">
        <v>24.889152325745545</v>
      </c>
      <c r="O35">
        <v>70.318321114444629</v>
      </c>
      <c r="P35">
        <v>22.178320744633474</v>
      </c>
      <c r="Q35">
        <v>4.451019151036526</v>
      </c>
      <c r="R35">
        <v>17.861449615441355</v>
      </c>
      <c r="S35">
        <v>11.120571371248024</v>
      </c>
      <c r="T35">
        <v>0</v>
      </c>
      <c r="U35">
        <v>59.589972563773927</v>
      </c>
      <c r="V35">
        <v>8.7301909276018108</v>
      </c>
      <c r="W35">
        <v>19.549963552336031</v>
      </c>
      <c r="X35">
        <v>62.168607004812451</v>
      </c>
      <c r="Y35">
        <v>0</v>
      </c>
      <c r="Z35">
        <v>5.4956643513636347</v>
      </c>
      <c r="AA35">
        <v>3.662411500000001</v>
      </c>
      <c r="AB35">
        <v>11.099020193398346</v>
      </c>
      <c r="AC35">
        <v>0</v>
      </c>
      <c r="AD35">
        <v>11.550451185465558</v>
      </c>
      <c r="AE35">
        <v>13.888942891270462</v>
      </c>
      <c r="AF35">
        <v>17.707092750000001</v>
      </c>
      <c r="AG35">
        <v>14.491219837600001</v>
      </c>
      <c r="AH35">
        <v>47.889028799999998</v>
      </c>
      <c r="AI35">
        <v>0</v>
      </c>
      <c r="AJ35">
        <v>0</v>
      </c>
      <c r="AK35">
        <v>22.997487680378256</v>
      </c>
      <c r="AL35">
        <v>29.944459800000001</v>
      </c>
      <c r="AM35">
        <v>6.6594120282070515</v>
      </c>
      <c r="AN35">
        <v>0</v>
      </c>
      <c r="AO35">
        <v>0</v>
      </c>
      <c r="AP35">
        <v>2.9689803029826014</v>
      </c>
      <c r="AQ35">
        <v>31.048911118412697</v>
      </c>
      <c r="AR35">
        <v>1.8610461999999992</v>
      </c>
      <c r="AS35">
        <v>1.9840541439191199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1083.0993400961825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488.77085229824763</v>
      </c>
      <c r="L36">
        <v>9.0399642410084571</v>
      </c>
      <c r="M36">
        <v>61.18277240285488</v>
      </c>
      <c r="N36">
        <v>24.889152325745545</v>
      </c>
      <c r="O36">
        <v>70.318321114444629</v>
      </c>
      <c r="P36">
        <v>22.178320744633474</v>
      </c>
      <c r="Q36">
        <v>4.451019151036526</v>
      </c>
      <c r="R36">
        <v>17.861449615441355</v>
      </c>
      <c r="S36">
        <v>11.120571371248024</v>
      </c>
      <c r="T36">
        <v>0</v>
      </c>
      <c r="U36">
        <v>59.589972563773927</v>
      </c>
      <c r="V36">
        <v>8.7301909276018108</v>
      </c>
      <c r="W36">
        <v>19.549963552336031</v>
      </c>
      <c r="X36">
        <v>62.168607004812451</v>
      </c>
      <c r="Y36">
        <v>0</v>
      </c>
      <c r="Z36">
        <v>0</v>
      </c>
      <c r="AA36">
        <v>0</v>
      </c>
      <c r="AB36">
        <v>11.099020193398346</v>
      </c>
      <c r="AC36">
        <v>0</v>
      </c>
      <c r="AD36">
        <v>6.6804228000000014</v>
      </c>
      <c r="AE36">
        <v>13.888942891270462</v>
      </c>
      <c r="AF36">
        <v>11.804728500000001</v>
      </c>
      <c r="AG36">
        <v>14.491219837600001</v>
      </c>
      <c r="AH36">
        <v>33.522320159999992</v>
      </c>
      <c r="AI36">
        <v>0</v>
      </c>
      <c r="AJ36">
        <v>0</v>
      </c>
      <c r="AK36">
        <v>22.997487680378256</v>
      </c>
      <c r="AL36">
        <v>4.9907432999999992</v>
      </c>
      <c r="AM36">
        <v>4.4396081651912978</v>
      </c>
      <c r="AN36">
        <v>0</v>
      </c>
      <c r="AO36">
        <v>0</v>
      </c>
      <c r="AP36">
        <v>2.9689803029826014</v>
      </c>
      <c r="AQ36">
        <v>31.048911118412697</v>
      </c>
      <c r="AR36">
        <v>1.3957846499999993</v>
      </c>
      <c r="AS36">
        <v>1.9840541439191199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1021.1633810563376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488.77085229824763</v>
      </c>
      <c r="L37">
        <v>9.0399642410084571</v>
      </c>
      <c r="M37">
        <v>61.18277240285488</v>
      </c>
      <c r="N37">
        <v>24.889152325745545</v>
      </c>
      <c r="O37">
        <v>70.318321114444629</v>
      </c>
      <c r="P37">
        <v>22.178320744633474</v>
      </c>
      <c r="Q37">
        <v>4.3407663225152131</v>
      </c>
      <c r="R37">
        <v>17.861449615441355</v>
      </c>
      <c r="S37">
        <v>11.120571371248024</v>
      </c>
      <c r="T37">
        <v>0</v>
      </c>
      <c r="U37">
        <v>59.589972563773927</v>
      </c>
      <c r="V37">
        <v>8.7301909276018108</v>
      </c>
      <c r="W37">
        <v>19.549963552336031</v>
      </c>
      <c r="X37">
        <v>62.168607004812451</v>
      </c>
      <c r="Y37">
        <v>0</v>
      </c>
      <c r="Z37">
        <v>0</v>
      </c>
      <c r="AA37">
        <v>0</v>
      </c>
      <c r="AB37">
        <v>5.5495098771192781</v>
      </c>
      <c r="AC37">
        <v>0</v>
      </c>
      <c r="AD37">
        <v>2.7835097196063594</v>
      </c>
      <c r="AE37">
        <v>13.888942891270462</v>
      </c>
      <c r="AF37">
        <v>5.9023642500000006</v>
      </c>
      <c r="AG37">
        <v>14.491219837600001</v>
      </c>
      <c r="AH37">
        <v>25.939890380401263</v>
      </c>
      <c r="AI37">
        <v>0</v>
      </c>
      <c r="AJ37">
        <v>0</v>
      </c>
      <c r="AK37">
        <v>22.997487680378256</v>
      </c>
      <c r="AL37">
        <v>0.99814880920826154</v>
      </c>
      <c r="AM37">
        <v>2.2242973459864963</v>
      </c>
      <c r="AN37">
        <v>0</v>
      </c>
      <c r="AO37">
        <v>0</v>
      </c>
      <c r="AP37">
        <v>2.9689803029826014</v>
      </c>
      <c r="AQ37">
        <v>31.048911118412697</v>
      </c>
      <c r="AR37">
        <v>1.3957846499999993</v>
      </c>
      <c r="AS37">
        <v>1.9840541439191199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991.91400549154844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488.77085229824763</v>
      </c>
      <c r="L38">
        <v>9.0399642410084571</v>
      </c>
      <c r="M38">
        <v>61.18277240285488</v>
      </c>
      <c r="N38">
        <v>24.889152325745545</v>
      </c>
      <c r="O38">
        <v>70.318321114444629</v>
      </c>
      <c r="P38">
        <v>22.178320744633474</v>
      </c>
      <c r="Q38">
        <v>4.3407663225152131</v>
      </c>
      <c r="R38">
        <v>17.861449615441355</v>
      </c>
      <c r="S38">
        <v>11.120571371248024</v>
      </c>
      <c r="T38">
        <v>0</v>
      </c>
      <c r="U38">
        <v>59.589972563773927</v>
      </c>
      <c r="V38">
        <v>8.7301909276018108</v>
      </c>
      <c r="W38">
        <v>19.549963552336031</v>
      </c>
      <c r="X38">
        <v>62.168607004812451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13.888942891270462</v>
      </c>
      <c r="AF38">
        <v>5.9023642500000006</v>
      </c>
      <c r="AG38">
        <v>14.491219837600001</v>
      </c>
      <c r="AH38">
        <v>14.366708639999999</v>
      </c>
      <c r="AI38">
        <v>0</v>
      </c>
      <c r="AJ38">
        <v>0</v>
      </c>
      <c r="AK38">
        <v>22.997487680378256</v>
      </c>
      <c r="AL38">
        <v>0.99814880920826154</v>
      </c>
      <c r="AM38">
        <v>0</v>
      </c>
      <c r="AN38">
        <v>0</v>
      </c>
      <c r="AO38">
        <v>0</v>
      </c>
      <c r="AP38">
        <v>2.9689803029826014</v>
      </c>
      <c r="AQ38">
        <v>31.048911118412697</v>
      </c>
      <c r="AR38">
        <v>1.3957846499999993</v>
      </c>
      <c r="AS38">
        <v>1.9840541439191199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969.78350680843494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488.77085229824763</v>
      </c>
      <c r="L39">
        <v>9.0399642410084571</v>
      </c>
      <c r="M39">
        <v>61.18277240285488</v>
      </c>
      <c r="N39">
        <v>24.889152325745545</v>
      </c>
      <c r="O39">
        <v>70.318321114444629</v>
      </c>
      <c r="P39">
        <v>22.178320744633474</v>
      </c>
      <c r="Q39">
        <v>4.3407663225152131</v>
      </c>
      <c r="R39">
        <v>17.861449615441355</v>
      </c>
      <c r="S39">
        <v>11.120571371248024</v>
      </c>
      <c r="T39">
        <v>0</v>
      </c>
      <c r="U39">
        <v>59.589972563773927</v>
      </c>
      <c r="V39">
        <v>8.7301909276018108</v>
      </c>
      <c r="W39">
        <v>19.549963552336031</v>
      </c>
      <c r="X39">
        <v>62.168607004812451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6.9444712260327366</v>
      </c>
      <c r="AF39">
        <v>5.9023642500000006</v>
      </c>
      <c r="AG39">
        <v>14.491219837600001</v>
      </c>
      <c r="AH39">
        <v>7.1833543199999994</v>
      </c>
      <c r="AI39">
        <v>0</v>
      </c>
      <c r="AJ39">
        <v>0</v>
      </c>
      <c r="AK39">
        <v>22.997487680378256</v>
      </c>
      <c r="AL39">
        <v>0.99814880920826154</v>
      </c>
      <c r="AM39">
        <v>0</v>
      </c>
      <c r="AN39">
        <v>0</v>
      </c>
      <c r="AO39">
        <v>0</v>
      </c>
      <c r="AP39">
        <v>2.9689803029826014</v>
      </c>
      <c r="AQ39">
        <v>31.048911118412697</v>
      </c>
      <c r="AR39">
        <v>1.3957846499999993</v>
      </c>
      <c r="AS39">
        <v>1.9840541439191199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955.65568082319726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488.77085229824763</v>
      </c>
      <c r="L40">
        <v>9.0399642410084571</v>
      </c>
      <c r="M40">
        <v>61.18277240285488</v>
      </c>
      <c r="N40">
        <v>24.889152325745545</v>
      </c>
      <c r="O40">
        <v>70.318321114444629</v>
      </c>
      <c r="P40">
        <v>22.178320744633474</v>
      </c>
      <c r="Q40">
        <v>4.3407663225152131</v>
      </c>
      <c r="R40">
        <v>17.861449615441355</v>
      </c>
      <c r="S40">
        <v>11.120571371248024</v>
      </c>
      <c r="T40">
        <v>0</v>
      </c>
      <c r="U40">
        <v>59.589972563773927</v>
      </c>
      <c r="V40">
        <v>8.7301909276018108</v>
      </c>
      <c r="W40">
        <v>19.549963552336031</v>
      </c>
      <c r="X40">
        <v>62.168607004812451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6.9444712260327366</v>
      </c>
      <c r="AF40">
        <v>5.9023642500000006</v>
      </c>
      <c r="AG40">
        <v>14.491219837600001</v>
      </c>
      <c r="AH40">
        <v>0</v>
      </c>
      <c r="AI40">
        <v>0</v>
      </c>
      <c r="AJ40">
        <v>0</v>
      </c>
      <c r="AK40">
        <v>22.997487680378256</v>
      </c>
      <c r="AL40">
        <v>0.99814880920826154</v>
      </c>
      <c r="AM40">
        <v>0</v>
      </c>
      <c r="AN40">
        <v>0</v>
      </c>
      <c r="AO40">
        <v>0</v>
      </c>
      <c r="AP40">
        <v>2.9689803029826014</v>
      </c>
      <c r="AQ40">
        <v>20.69927431</v>
      </c>
      <c r="AR40">
        <v>1.3957846499999993</v>
      </c>
      <c r="AS40">
        <v>1.9840541439191199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938.12268969478453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488.77085229824763</v>
      </c>
      <c r="L41">
        <v>9.0399642410084571</v>
      </c>
      <c r="M41">
        <v>61.18277240285488</v>
      </c>
      <c r="N41">
        <v>24.889152325745545</v>
      </c>
      <c r="O41">
        <v>70.318321114444629</v>
      </c>
      <c r="P41">
        <v>22.178320744633474</v>
      </c>
      <c r="Q41">
        <v>4.3407663225152131</v>
      </c>
      <c r="R41">
        <v>17.861449615441355</v>
      </c>
      <c r="S41">
        <v>11.120571371248024</v>
      </c>
      <c r="T41">
        <v>0</v>
      </c>
      <c r="U41">
        <v>59.589972563773927</v>
      </c>
      <c r="V41">
        <v>8.7301909276018108</v>
      </c>
      <c r="W41">
        <v>19.549963552336031</v>
      </c>
      <c r="X41">
        <v>62.168607004812451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6.9444712260327366</v>
      </c>
      <c r="AF41">
        <v>5.9023642500000006</v>
      </c>
      <c r="AG41">
        <v>14.491219837600001</v>
      </c>
      <c r="AH41">
        <v>0</v>
      </c>
      <c r="AI41">
        <v>0</v>
      </c>
      <c r="AJ41">
        <v>0</v>
      </c>
      <c r="AK41">
        <v>22.997487680378256</v>
      </c>
      <c r="AL41">
        <v>0.99814880920826154</v>
      </c>
      <c r="AM41">
        <v>0</v>
      </c>
      <c r="AN41">
        <v>0</v>
      </c>
      <c r="AO41">
        <v>0</v>
      </c>
      <c r="AP41">
        <v>0</v>
      </c>
      <c r="AQ41">
        <v>10.349637501587301</v>
      </c>
      <c r="AR41">
        <v>1.3957846499999993</v>
      </c>
      <c r="AS41">
        <v>1.9840541439191199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924.80407258338926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488.77085229824763</v>
      </c>
      <c r="L42">
        <v>9.0399642410084571</v>
      </c>
      <c r="M42">
        <v>61.18277240285488</v>
      </c>
      <c r="N42">
        <v>24.889152325745545</v>
      </c>
      <c r="O42">
        <v>70.318321114444629</v>
      </c>
      <c r="P42">
        <v>22.178320744633474</v>
      </c>
      <c r="Q42">
        <v>4.3407663225152131</v>
      </c>
      <c r="R42">
        <v>17.861449615441355</v>
      </c>
      <c r="S42">
        <v>11.120571371248024</v>
      </c>
      <c r="T42">
        <v>0</v>
      </c>
      <c r="U42">
        <v>59.589972563773927</v>
      </c>
      <c r="V42">
        <v>8.7301909276018108</v>
      </c>
      <c r="W42">
        <v>19.549963552336031</v>
      </c>
      <c r="X42">
        <v>62.168607004812451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6.9444712260327366</v>
      </c>
      <c r="AF42">
        <v>5.9023642500000006</v>
      </c>
      <c r="AG42">
        <v>14.491219837600001</v>
      </c>
      <c r="AH42">
        <v>0</v>
      </c>
      <c r="AI42">
        <v>0</v>
      </c>
      <c r="AJ42">
        <v>0</v>
      </c>
      <c r="AK42">
        <v>22.997487680378256</v>
      </c>
      <c r="AL42">
        <v>0.99814880920826154</v>
      </c>
      <c r="AM42">
        <v>0</v>
      </c>
      <c r="AN42">
        <v>0</v>
      </c>
      <c r="AO42">
        <v>0</v>
      </c>
      <c r="AP42">
        <v>0</v>
      </c>
      <c r="AQ42">
        <v>10.349637501587301</v>
      </c>
      <c r="AR42">
        <v>1.3957846499999993</v>
      </c>
      <c r="AS42">
        <v>1.9840541439191199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924.80407258338926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488.77085229824763</v>
      </c>
      <c r="L43">
        <v>9.0399642410084571</v>
      </c>
      <c r="M43">
        <v>61.18277240285488</v>
      </c>
      <c r="N43">
        <v>24.889152325745545</v>
      </c>
      <c r="O43">
        <v>70.318321114444629</v>
      </c>
      <c r="P43">
        <v>22.178320744633474</v>
      </c>
      <c r="Q43">
        <v>4.3407663225152131</v>
      </c>
      <c r="R43">
        <v>17.861449615441355</v>
      </c>
      <c r="S43">
        <v>11.120571371248024</v>
      </c>
      <c r="T43">
        <v>0</v>
      </c>
      <c r="U43">
        <v>59.589972563773927</v>
      </c>
      <c r="V43">
        <v>8.7301909276018108</v>
      </c>
      <c r="W43">
        <v>19.549963552336031</v>
      </c>
      <c r="X43">
        <v>62.168607004812451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6.9444712260327366</v>
      </c>
      <c r="AF43">
        <v>5.9023642500000006</v>
      </c>
      <c r="AG43">
        <v>14.491219837600001</v>
      </c>
      <c r="AH43">
        <v>0</v>
      </c>
      <c r="AI43">
        <v>0</v>
      </c>
      <c r="AJ43">
        <v>0</v>
      </c>
      <c r="AK43">
        <v>22.997487680378256</v>
      </c>
      <c r="AL43">
        <v>0.99814880920826154</v>
      </c>
      <c r="AM43">
        <v>0</v>
      </c>
      <c r="AN43">
        <v>0</v>
      </c>
      <c r="AO43">
        <v>0</v>
      </c>
      <c r="AP43">
        <v>0</v>
      </c>
      <c r="AQ43">
        <v>10.349637501587301</v>
      </c>
      <c r="AR43">
        <v>1.3957846499999993</v>
      </c>
      <c r="AS43">
        <v>1.9840541439191199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924.80407258338926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488.77085229824763</v>
      </c>
      <c r="L44">
        <v>9.0399642410084571</v>
      </c>
      <c r="M44">
        <v>61.18277240285488</v>
      </c>
      <c r="N44">
        <v>24.889152325745545</v>
      </c>
      <c r="O44">
        <v>70.318321114444629</v>
      </c>
      <c r="P44">
        <v>22.178320744633474</v>
      </c>
      <c r="Q44">
        <v>4.3407663225152131</v>
      </c>
      <c r="R44">
        <v>17.861449615441355</v>
      </c>
      <c r="S44">
        <v>11.120571371248024</v>
      </c>
      <c r="T44">
        <v>0</v>
      </c>
      <c r="U44">
        <v>59.589972563773927</v>
      </c>
      <c r="V44">
        <v>8.7301909276018108</v>
      </c>
      <c r="W44">
        <v>19.549963552336031</v>
      </c>
      <c r="X44">
        <v>62.168607004812451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6.9444712260327366</v>
      </c>
      <c r="AF44">
        <v>5.9023642500000006</v>
      </c>
      <c r="AG44">
        <v>14.491219837600001</v>
      </c>
      <c r="AH44">
        <v>0</v>
      </c>
      <c r="AI44">
        <v>0</v>
      </c>
      <c r="AJ44">
        <v>0</v>
      </c>
      <c r="AK44">
        <v>22.997487680378256</v>
      </c>
      <c r="AL44">
        <v>0.99814880920826154</v>
      </c>
      <c r="AM44">
        <v>0</v>
      </c>
      <c r="AN44">
        <v>0</v>
      </c>
      <c r="AO44">
        <v>0</v>
      </c>
      <c r="AP44">
        <v>0</v>
      </c>
      <c r="AQ44">
        <v>10.349637501587301</v>
      </c>
      <c r="AR44">
        <v>1.3957846499999993</v>
      </c>
      <c r="AS44">
        <v>1.9840541439191199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924.80407258338926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488.77085229824763</v>
      </c>
      <c r="L45">
        <v>9.0399642410084571</v>
      </c>
      <c r="M45">
        <v>61.18277240285488</v>
      </c>
      <c r="N45">
        <v>24.889152325745545</v>
      </c>
      <c r="O45">
        <v>70.318321114444629</v>
      </c>
      <c r="P45">
        <v>22.178320744633474</v>
      </c>
      <c r="Q45">
        <v>4.3407663225152131</v>
      </c>
      <c r="R45">
        <v>17.861449615441355</v>
      </c>
      <c r="S45">
        <v>11.120571371248024</v>
      </c>
      <c r="T45">
        <v>0</v>
      </c>
      <c r="U45">
        <v>59.589972563773927</v>
      </c>
      <c r="V45">
        <v>8.7301909276018108</v>
      </c>
      <c r="W45">
        <v>19.549963552336031</v>
      </c>
      <c r="X45">
        <v>62.168607004812451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5.9023642500000006</v>
      </c>
      <c r="AG45">
        <v>14.491219837600001</v>
      </c>
      <c r="AH45">
        <v>0</v>
      </c>
      <c r="AI45">
        <v>0</v>
      </c>
      <c r="AJ45">
        <v>0</v>
      </c>
      <c r="AK45">
        <v>22.997487680378256</v>
      </c>
      <c r="AL45">
        <v>0.99814880920826154</v>
      </c>
      <c r="AM45">
        <v>0</v>
      </c>
      <c r="AN45">
        <v>0</v>
      </c>
      <c r="AO45">
        <v>0</v>
      </c>
      <c r="AP45">
        <v>0</v>
      </c>
      <c r="AQ45">
        <v>8.6735829015873023</v>
      </c>
      <c r="AR45">
        <v>1.3957846499999993</v>
      </c>
      <c r="AS45">
        <v>1.9840541439191199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916.18354675735657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488.77085229824763</v>
      </c>
      <c r="L46">
        <v>9.0399642410084571</v>
      </c>
      <c r="M46">
        <v>61.18277240285488</v>
      </c>
      <c r="N46">
        <v>24.889152325745545</v>
      </c>
      <c r="O46">
        <v>70.318321114444629</v>
      </c>
      <c r="P46">
        <v>22.178320744633474</v>
      </c>
      <c r="Q46">
        <v>4.3407663225152131</v>
      </c>
      <c r="R46">
        <v>17.861449615441355</v>
      </c>
      <c r="S46">
        <v>11.120571371248024</v>
      </c>
      <c r="T46">
        <v>0</v>
      </c>
      <c r="U46">
        <v>59.589972563773927</v>
      </c>
      <c r="V46">
        <v>8.7301909276018108</v>
      </c>
      <c r="W46">
        <v>19.549963552336031</v>
      </c>
      <c r="X46">
        <v>62.168607004812451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5.9023642500000006</v>
      </c>
      <c r="AG46">
        <v>14.491219837600001</v>
      </c>
      <c r="AH46">
        <v>0</v>
      </c>
      <c r="AI46">
        <v>0</v>
      </c>
      <c r="AJ46">
        <v>0</v>
      </c>
      <c r="AK46">
        <v>22.997487680378256</v>
      </c>
      <c r="AL46">
        <v>0.99814880920826154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1.3957846499999993</v>
      </c>
      <c r="AS46">
        <v>1.9840541439191199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907.50996385576923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488.77085229824763</v>
      </c>
      <c r="L47">
        <v>9.0399642410084571</v>
      </c>
      <c r="M47">
        <v>61.18277240285488</v>
      </c>
      <c r="N47">
        <v>24.889152325745545</v>
      </c>
      <c r="O47">
        <v>70.318321114444629</v>
      </c>
      <c r="P47">
        <v>22.178320744633474</v>
      </c>
      <c r="Q47">
        <v>4.3407663225152131</v>
      </c>
      <c r="R47">
        <v>17.861449615441355</v>
      </c>
      <c r="S47">
        <v>11.120571371248024</v>
      </c>
      <c r="T47">
        <v>0</v>
      </c>
      <c r="U47">
        <v>59.589972563773927</v>
      </c>
      <c r="V47">
        <v>8.7301909276018108</v>
      </c>
      <c r="W47">
        <v>19.549963552336031</v>
      </c>
      <c r="X47">
        <v>62.168607004812451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5.9023642500000006</v>
      </c>
      <c r="AG47">
        <v>14.491219837600001</v>
      </c>
      <c r="AH47">
        <v>0</v>
      </c>
      <c r="AI47">
        <v>0</v>
      </c>
      <c r="AJ47">
        <v>0</v>
      </c>
      <c r="AK47">
        <v>22.997487680378256</v>
      </c>
      <c r="AL47">
        <v>0.99814880920826154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1.1166276321557966</v>
      </c>
      <c r="AS47">
        <v>1.9840541439191199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907.230806837925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488.97432816919155</v>
      </c>
      <c r="L48">
        <v>9.0400254986383075</v>
      </c>
      <c r="M48">
        <v>61.18277240285488</v>
      </c>
      <c r="N48">
        <v>24.889152325745545</v>
      </c>
      <c r="O48">
        <v>70.318321114444629</v>
      </c>
      <c r="P48">
        <v>22.178320744633474</v>
      </c>
      <c r="Q48">
        <v>4.3407663225152131</v>
      </c>
      <c r="R48">
        <v>17.861449615441355</v>
      </c>
      <c r="S48">
        <v>11.120571371248024</v>
      </c>
      <c r="T48">
        <v>0</v>
      </c>
      <c r="U48">
        <v>59.589972563773927</v>
      </c>
      <c r="V48">
        <v>8.7301909276018108</v>
      </c>
      <c r="W48">
        <v>19.549963552336031</v>
      </c>
      <c r="X48">
        <v>62.168607004812451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5.9023642500000006</v>
      </c>
      <c r="AG48">
        <v>14.491219837600001</v>
      </c>
      <c r="AH48">
        <v>0</v>
      </c>
      <c r="AI48">
        <v>0</v>
      </c>
      <c r="AJ48">
        <v>0</v>
      </c>
      <c r="AK48">
        <v>22.997487680378256</v>
      </c>
      <c r="AL48">
        <v>0.99814880920826154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1.1166276321557966</v>
      </c>
      <c r="AS48">
        <v>1.9840541439191199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907.43434396649877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488.97424605203503</v>
      </c>
      <c r="L49">
        <v>9.0399885966572047</v>
      </c>
      <c r="M49">
        <v>61.18277240285488</v>
      </c>
      <c r="N49">
        <v>24.889152325745545</v>
      </c>
      <c r="O49">
        <v>70.318321114444629</v>
      </c>
      <c r="P49">
        <v>22.178320744633474</v>
      </c>
      <c r="Q49">
        <v>4.3407663225152131</v>
      </c>
      <c r="R49">
        <v>17.861449615441355</v>
      </c>
      <c r="S49">
        <v>11.120571371248024</v>
      </c>
      <c r="T49">
        <v>0</v>
      </c>
      <c r="U49">
        <v>59.589972563773927</v>
      </c>
      <c r="V49">
        <v>8.7301909276018108</v>
      </c>
      <c r="W49">
        <v>19.549963552336031</v>
      </c>
      <c r="X49">
        <v>62.168607004812451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5.9023642500000006</v>
      </c>
      <c r="AG49">
        <v>14.491219837600001</v>
      </c>
      <c r="AH49">
        <v>0</v>
      </c>
      <c r="AI49">
        <v>0</v>
      </c>
      <c r="AJ49">
        <v>0</v>
      </c>
      <c r="AK49">
        <v>22.997487680378256</v>
      </c>
      <c r="AL49">
        <v>0.99814880920826154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0.9305230999999996</v>
      </c>
      <c r="AS49">
        <v>1.9840541439191199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907.24812041520534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488.97424605203503</v>
      </c>
      <c r="L50">
        <v>9.0400124897343712</v>
      </c>
      <c r="M50">
        <v>61.18277240285488</v>
      </c>
      <c r="N50">
        <v>24.889152325745545</v>
      </c>
      <c r="O50">
        <v>70.318321114444629</v>
      </c>
      <c r="P50">
        <v>22.178320744633474</v>
      </c>
      <c r="Q50">
        <v>4.3407663225152131</v>
      </c>
      <c r="R50">
        <v>17.861449615441355</v>
      </c>
      <c r="S50">
        <v>11.120571371248024</v>
      </c>
      <c r="T50">
        <v>0</v>
      </c>
      <c r="U50">
        <v>59.589972563773927</v>
      </c>
      <c r="V50">
        <v>8.7301909276018108</v>
      </c>
      <c r="W50">
        <v>19.549963552336031</v>
      </c>
      <c r="X50">
        <v>62.168607004812451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5.9023642500000006</v>
      </c>
      <c r="AG50">
        <v>14.491219837600001</v>
      </c>
      <c r="AH50">
        <v>0</v>
      </c>
      <c r="AI50">
        <v>0</v>
      </c>
      <c r="AJ50">
        <v>0</v>
      </c>
      <c r="AK50">
        <v>22.997487680378256</v>
      </c>
      <c r="AL50">
        <v>0.99814880920826154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0.9305230999999996</v>
      </c>
      <c r="AS50">
        <v>1.9840541439191199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907.24814430828235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488.9777768771458</v>
      </c>
      <c r="L51">
        <v>9.0400124897343712</v>
      </c>
      <c r="M51">
        <v>61.18277240285488</v>
      </c>
      <c r="N51">
        <v>24.889152325745545</v>
      </c>
      <c r="O51">
        <v>70.318321114444629</v>
      </c>
      <c r="P51">
        <v>22.178320744633474</v>
      </c>
      <c r="Q51">
        <v>4.3407663225152131</v>
      </c>
      <c r="R51">
        <v>17.861449615441355</v>
      </c>
      <c r="S51">
        <v>11.120571371248024</v>
      </c>
      <c r="T51">
        <v>0</v>
      </c>
      <c r="U51">
        <v>59.589972563773927</v>
      </c>
      <c r="V51">
        <v>8.7301909276018108</v>
      </c>
      <c r="W51">
        <v>19.549963552336031</v>
      </c>
      <c r="X51">
        <v>62.168607004812451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5.9023642500000006</v>
      </c>
      <c r="AG51">
        <v>14.491219837600001</v>
      </c>
      <c r="AH51">
        <v>0</v>
      </c>
      <c r="AI51">
        <v>0</v>
      </c>
      <c r="AJ51">
        <v>0</v>
      </c>
      <c r="AK51">
        <v>22.997487680378256</v>
      </c>
      <c r="AL51">
        <v>0.99814880920826154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10.701015649999997</v>
      </c>
      <c r="AS51">
        <v>7.0292204332441282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922.0673339727183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488.97359129624778</v>
      </c>
      <c r="L52">
        <v>9.0399296924127999</v>
      </c>
      <c r="M52">
        <v>61.18277240285488</v>
      </c>
      <c r="N52">
        <v>24.889152325745545</v>
      </c>
      <c r="O52">
        <v>70.318321114444629</v>
      </c>
      <c r="P52">
        <v>22.178320744633474</v>
      </c>
      <c r="Q52">
        <v>4.3407663225152131</v>
      </c>
      <c r="R52">
        <v>17.861449615441355</v>
      </c>
      <c r="S52">
        <v>11.120571371248024</v>
      </c>
      <c r="T52">
        <v>0</v>
      </c>
      <c r="U52">
        <v>59.589972563773927</v>
      </c>
      <c r="V52">
        <v>8.7301909276018108</v>
      </c>
      <c r="W52">
        <v>19.549963552336031</v>
      </c>
      <c r="X52">
        <v>62.168607004812451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5.9023642500000006</v>
      </c>
      <c r="AG52">
        <v>14.491219837600001</v>
      </c>
      <c r="AH52">
        <v>0</v>
      </c>
      <c r="AI52">
        <v>0</v>
      </c>
      <c r="AJ52">
        <v>0</v>
      </c>
      <c r="AK52">
        <v>22.997487680378256</v>
      </c>
      <c r="AL52">
        <v>0.99814880920826154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10.701015649999997</v>
      </c>
      <c r="AS52">
        <v>7.0292204332441282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922.06306559449865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488.97967593548077</v>
      </c>
      <c r="L53">
        <v>9.0399271096136911</v>
      </c>
      <c r="M53">
        <v>61.18277240285488</v>
      </c>
      <c r="N53">
        <v>24.889152325745545</v>
      </c>
      <c r="O53">
        <v>70.318321114444629</v>
      </c>
      <c r="P53">
        <v>22.178320744633474</v>
      </c>
      <c r="Q53">
        <v>4.3407663225152131</v>
      </c>
      <c r="R53">
        <v>17.861449615441355</v>
      </c>
      <c r="S53">
        <v>11.120571371248024</v>
      </c>
      <c r="T53">
        <v>0</v>
      </c>
      <c r="U53">
        <v>59.589972563773927</v>
      </c>
      <c r="V53">
        <v>8.7301909276018108</v>
      </c>
      <c r="W53">
        <v>19.549963552336031</v>
      </c>
      <c r="X53">
        <v>62.168607004812451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5.9023642500000006</v>
      </c>
      <c r="AG53">
        <v>14.491219837600001</v>
      </c>
      <c r="AH53">
        <v>0</v>
      </c>
      <c r="AI53">
        <v>0</v>
      </c>
      <c r="AJ53">
        <v>0</v>
      </c>
      <c r="AK53">
        <v>22.997487680378256</v>
      </c>
      <c r="AL53">
        <v>0.99814880920826154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2.0936769749999993</v>
      </c>
      <c r="AS53">
        <v>7.0292204332441282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913.46180897593263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488.97966550895313</v>
      </c>
      <c r="L54">
        <v>9.0400150158516013</v>
      </c>
      <c r="M54">
        <v>61.18277240285488</v>
      </c>
      <c r="N54">
        <v>24.889152325745545</v>
      </c>
      <c r="O54">
        <v>70.318321114444629</v>
      </c>
      <c r="P54">
        <v>22.178320744633474</v>
      </c>
      <c r="Q54">
        <v>4.3407663225152131</v>
      </c>
      <c r="R54">
        <v>17.861449615441355</v>
      </c>
      <c r="S54">
        <v>11.120571371248024</v>
      </c>
      <c r="T54">
        <v>0</v>
      </c>
      <c r="U54">
        <v>59.589972563773927</v>
      </c>
      <c r="V54">
        <v>8.7301909276018108</v>
      </c>
      <c r="W54">
        <v>19.549963552336031</v>
      </c>
      <c r="X54">
        <v>62.168607004812451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5.9023642500000006</v>
      </c>
      <c r="AG54">
        <v>14.491219837600001</v>
      </c>
      <c r="AH54">
        <v>0</v>
      </c>
      <c r="AI54">
        <v>0</v>
      </c>
      <c r="AJ54">
        <v>0</v>
      </c>
      <c r="AK54">
        <v>22.997487680378256</v>
      </c>
      <c r="AL54">
        <v>0.99814880920826154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0.9305230999999996</v>
      </c>
      <c r="AS54">
        <v>7.0292204332441282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912.29873258064276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479.74914089500925</v>
      </c>
      <c r="L55">
        <v>9.0399165018547798</v>
      </c>
      <c r="M55">
        <v>61.18277240285488</v>
      </c>
      <c r="N55">
        <v>24.889152325745545</v>
      </c>
      <c r="O55">
        <v>70.318321114444629</v>
      </c>
      <c r="P55">
        <v>22.178320744633474</v>
      </c>
      <c r="Q55">
        <v>4.3407663225152131</v>
      </c>
      <c r="R55">
        <v>17.861449615441355</v>
      </c>
      <c r="S55">
        <v>11.120571371248024</v>
      </c>
      <c r="T55">
        <v>0</v>
      </c>
      <c r="U55">
        <v>59.589972563773927</v>
      </c>
      <c r="V55">
        <v>8.7301909276018108</v>
      </c>
      <c r="W55">
        <v>19.549963552336031</v>
      </c>
      <c r="X55">
        <v>62.168607004812451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5.9023642500000006</v>
      </c>
      <c r="AG55">
        <v>14.491219837600001</v>
      </c>
      <c r="AH55">
        <v>0</v>
      </c>
      <c r="AI55">
        <v>0</v>
      </c>
      <c r="AJ55">
        <v>0</v>
      </c>
      <c r="AK55">
        <v>22.997487680378256</v>
      </c>
      <c r="AL55">
        <v>0.99814880920826154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0.69789232499999965</v>
      </c>
      <c r="AS55">
        <v>1.9840541439191199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897.79031238837717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441.36915129314491</v>
      </c>
      <c r="L56">
        <v>9.0399165018547798</v>
      </c>
      <c r="M56">
        <v>61.18277240285488</v>
      </c>
      <c r="N56">
        <v>24.889152325745545</v>
      </c>
      <c r="O56">
        <v>70.318321114444629</v>
      </c>
      <c r="P56">
        <v>22.178320744633474</v>
      </c>
      <c r="Q56">
        <v>4.3298302146768899</v>
      </c>
      <c r="R56">
        <v>17.864798126884775</v>
      </c>
      <c r="S56">
        <v>11.118494686098655</v>
      </c>
      <c r="T56">
        <v>0</v>
      </c>
      <c r="U56">
        <v>59.589972563773927</v>
      </c>
      <c r="V56">
        <v>8.7389893638814016</v>
      </c>
      <c r="W56">
        <v>19.549963552336031</v>
      </c>
      <c r="X56">
        <v>62.168607004812451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5.9023642500000006</v>
      </c>
      <c r="AG56">
        <v>14.491219837600001</v>
      </c>
      <c r="AH56">
        <v>0</v>
      </c>
      <c r="AI56">
        <v>0</v>
      </c>
      <c r="AJ56">
        <v>0</v>
      </c>
      <c r="AK56">
        <v>22.997487680378256</v>
      </c>
      <c r="AL56">
        <v>0.99814880920826154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0.69789232499999965</v>
      </c>
      <c r="AS56">
        <v>1.9840541439191199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859.4094569412481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399.15083533892806</v>
      </c>
      <c r="L57">
        <v>9.0399165018547798</v>
      </c>
      <c r="M57">
        <v>61.18277240285488</v>
      </c>
      <c r="N57">
        <v>24.889152325745545</v>
      </c>
      <c r="O57">
        <v>70.318321114444629</v>
      </c>
      <c r="P57">
        <v>22.178320744633474</v>
      </c>
      <c r="Q57">
        <v>4.3387419612068969</v>
      </c>
      <c r="R57">
        <v>17.864798126884775</v>
      </c>
      <c r="S57">
        <v>11.119068310519063</v>
      </c>
      <c r="T57">
        <v>0</v>
      </c>
      <c r="U57">
        <v>59.589972563773927</v>
      </c>
      <c r="V57">
        <v>6.5136364693189481</v>
      </c>
      <c r="W57">
        <v>19.549963552336031</v>
      </c>
      <c r="X57">
        <v>62.168607004812451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5.9023642500000006</v>
      </c>
      <c r="AG57">
        <v>14.491219837600001</v>
      </c>
      <c r="AH57">
        <v>0</v>
      </c>
      <c r="AI57">
        <v>0</v>
      </c>
      <c r="AJ57">
        <v>0</v>
      </c>
      <c r="AK57">
        <v>22.997487680378256</v>
      </c>
      <c r="AL57">
        <v>0.99814880920826154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0.69789232499999965</v>
      </c>
      <c r="AS57">
        <v>1.9840541439191199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814.97527346341928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372.2858723418409</v>
      </c>
      <c r="L58">
        <v>9.0399165018547798</v>
      </c>
      <c r="M58">
        <v>61.18277240285488</v>
      </c>
      <c r="N58">
        <v>24.889152325745545</v>
      </c>
      <c r="O58">
        <v>70.318321114444629</v>
      </c>
      <c r="P58">
        <v>22.178320744633474</v>
      </c>
      <c r="Q58">
        <v>4.3387419612068969</v>
      </c>
      <c r="R58">
        <v>17.864798126884775</v>
      </c>
      <c r="S58">
        <v>11.119068310519063</v>
      </c>
      <c r="T58">
        <v>0</v>
      </c>
      <c r="U58">
        <v>59.589972563773927</v>
      </c>
      <c r="V58">
        <v>6.5136364693189481</v>
      </c>
      <c r="W58">
        <v>19.549963552336031</v>
      </c>
      <c r="X58">
        <v>62.168607004812451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5.9023642500000006</v>
      </c>
      <c r="AG58">
        <v>14.491219837600001</v>
      </c>
      <c r="AH58">
        <v>0</v>
      </c>
      <c r="AI58">
        <v>0</v>
      </c>
      <c r="AJ58">
        <v>0</v>
      </c>
      <c r="AK58">
        <v>22.997487680378256</v>
      </c>
      <c r="AL58">
        <v>0.99814880920826154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0.69789232499999965</v>
      </c>
      <c r="AS58">
        <v>1.9840541439191199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788.11031046633207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380.46982932186916</v>
      </c>
      <c r="L59">
        <v>9.0399165018547798</v>
      </c>
      <c r="M59">
        <v>61.18277240285488</v>
      </c>
      <c r="N59">
        <v>24.889152325745545</v>
      </c>
      <c r="O59">
        <v>70.318321114444629</v>
      </c>
      <c r="P59">
        <v>22.178320744633474</v>
      </c>
      <c r="Q59">
        <v>4.3387419612068969</v>
      </c>
      <c r="R59">
        <v>17.864798126884775</v>
      </c>
      <c r="S59">
        <v>11.119068310519063</v>
      </c>
      <c r="T59">
        <v>0</v>
      </c>
      <c r="U59">
        <v>59.589972563773927</v>
      </c>
      <c r="V59">
        <v>8.7389893638814016</v>
      </c>
      <c r="W59">
        <v>19.549963552336031</v>
      </c>
      <c r="X59">
        <v>62.168607004812451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5.9023642500000006</v>
      </c>
      <c r="AG59">
        <v>14.491219837600001</v>
      </c>
      <c r="AH59">
        <v>0</v>
      </c>
      <c r="AI59">
        <v>0</v>
      </c>
      <c r="AJ59">
        <v>0</v>
      </c>
      <c r="AK59">
        <v>22.997487680378256</v>
      </c>
      <c r="AL59">
        <v>0.99814880920826154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0.69789232499999965</v>
      </c>
      <c r="AS59">
        <v>1.9840541439191199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798.51962034092276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430.2294002849419</v>
      </c>
      <c r="L60">
        <v>9.0399165018547798</v>
      </c>
      <c r="M60">
        <v>61.18277240285488</v>
      </c>
      <c r="N60">
        <v>24.889152325745545</v>
      </c>
      <c r="O60">
        <v>70.318321114444629</v>
      </c>
      <c r="P60">
        <v>22.178320744633474</v>
      </c>
      <c r="Q60">
        <v>4.3387419612068969</v>
      </c>
      <c r="R60">
        <v>17.864798126884775</v>
      </c>
      <c r="S60">
        <v>11.119068310519063</v>
      </c>
      <c r="T60">
        <v>0</v>
      </c>
      <c r="U60">
        <v>59.589972563773927</v>
      </c>
      <c r="V60">
        <v>8.7389893638814016</v>
      </c>
      <c r="W60">
        <v>19.549963552336031</v>
      </c>
      <c r="X60">
        <v>62.168607004812451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5.9023642500000006</v>
      </c>
      <c r="AG60">
        <v>14.491219837600001</v>
      </c>
      <c r="AH60">
        <v>0</v>
      </c>
      <c r="AI60">
        <v>0</v>
      </c>
      <c r="AJ60">
        <v>0</v>
      </c>
      <c r="AK60">
        <v>22.997487680378256</v>
      </c>
      <c r="AL60">
        <v>0.99814880920826154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0.69789232499999965</v>
      </c>
      <c r="AS60">
        <v>1.9840541439191199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848.2791913039955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431.77338344597905</v>
      </c>
      <c r="L61">
        <v>9.0399165018547798</v>
      </c>
      <c r="M61">
        <v>61.18277240285488</v>
      </c>
      <c r="N61">
        <v>24.889152325745545</v>
      </c>
      <c r="O61">
        <v>70.318321114444629</v>
      </c>
      <c r="P61">
        <v>22.178320744633474</v>
      </c>
      <c r="Q61">
        <v>4.3298302146768899</v>
      </c>
      <c r="R61">
        <v>17.864798126884775</v>
      </c>
      <c r="S61">
        <v>11.118494686098655</v>
      </c>
      <c r="T61">
        <v>0</v>
      </c>
      <c r="U61">
        <v>59.589972563773927</v>
      </c>
      <c r="V61">
        <v>8.7389893638814016</v>
      </c>
      <c r="W61">
        <v>19.549963552336031</v>
      </c>
      <c r="X61">
        <v>62.168607004812451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5.9023642500000006</v>
      </c>
      <c r="AG61">
        <v>14.491219837600001</v>
      </c>
      <c r="AH61">
        <v>0</v>
      </c>
      <c r="AI61">
        <v>0</v>
      </c>
      <c r="AJ61">
        <v>0</v>
      </c>
      <c r="AK61">
        <v>22.997487680378256</v>
      </c>
      <c r="AL61">
        <v>0.99814880920826154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0.69789232499999965</v>
      </c>
      <c r="AS61">
        <v>1.9840541439191199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849.81368909408229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431.77338344597905</v>
      </c>
      <c r="L62">
        <v>9.0399165018547798</v>
      </c>
      <c r="M62">
        <v>61.18277240285488</v>
      </c>
      <c r="N62">
        <v>24.889152325745545</v>
      </c>
      <c r="O62">
        <v>70.318321114444629</v>
      </c>
      <c r="P62">
        <v>22.178320744633474</v>
      </c>
      <c r="Q62">
        <v>4.3298302146768899</v>
      </c>
      <c r="R62">
        <v>17.864798126884775</v>
      </c>
      <c r="S62">
        <v>11.118494686098655</v>
      </c>
      <c r="T62">
        <v>0</v>
      </c>
      <c r="U62">
        <v>59.589972563773927</v>
      </c>
      <c r="V62">
        <v>8.7389893638814016</v>
      </c>
      <c r="W62">
        <v>19.549963552336031</v>
      </c>
      <c r="X62">
        <v>62.168607004812451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5.9023642500000006</v>
      </c>
      <c r="AG62">
        <v>14.491219837600001</v>
      </c>
      <c r="AH62">
        <v>0</v>
      </c>
      <c r="AI62">
        <v>0</v>
      </c>
      <c r="AJ62">
        <v>0</v>
      </c>
      <c r="AK62">
        <v>22.997487680378256</v>
      </c>
      <c r="AL62">
        <v>0.99814880920826154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0.69789232499999965</v>
      </c>
      <c r="AS62">
        <v>1.9840541439191199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849.81368909408229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431.77338344597905</v>
      </c>
      <c r="L63">
        <v>9.0399165018547798</v>
      </c>
      <c r="M63">
        <v>61.18277240285488</v>
      </c>
      <c r="N63">
        <v>24.889152325745545</v>
      </c>
      <c r="O63">
        <v>70.318321114444629</v>
      </c>
      <c r="P63">
        <v>22.178320744633474</v>
      </c>
      <c r="Q63">
        <v>4.3298302146768899</v>
      </c>
      <c r="R63">
        <v>17.864798126884775</v>
      </c>
      <c r="S63">
        <v>11.118494686098655</v>
      </c>
      <c r="T63">
        <v>0</v>
      </c>
      <c r="U63">
        <v>59.589972563773927</v>
      </c>
      <c r="V63">
        <v>8.7389893638814016</v>
      </c>
      <c r="W63">
        <v>19.549963552336031</v>
      </c>
      <c r="X63">
        <v>62.168607004812451</v>
      </c>
      <c r="Y63">
        <v>0</v>
      </c>
      <c r="Z63">
        <v>0</v>
      </c>
      <c r="AA63">
        <v>0</v>
      </c>
      <c r="AB63">
        <v>1.4042283597899472</v>
      </c>
      <c r="AC63">
        <v>0</v>
      </c>
      <c r="AD63">
        <v>0</v>
      </c>
      <c r="AE63">
        <v>6.9444712260327366</v>
      </c>
      <c r="AF63">
        <v>5.9023642500000006</v>
      </c>
      <c r="AG63">
        <v>14.491219837600001</v>
      </c>
      <c r="AH63">
        <v>0</v>
      </c>
      <c r="AI63">
        <v>0</v>
      </c>
      <c r="AJ63">
        <v>0</v>
      </c>
      <c r="AK63">
        <v>22.997487680378256</v>
      </c>
      <c r="AL63">
        <v>0.99814880920826154</v>
      </c>
      <c r="AM63">
        <v>0</v>
      </c>
      <c r="AN63">
        <v>0</v>
      </c>
      <c r="AO63">
        <v>0</v>
      </c>
      <c r="AP63">
        <v>0</v>
      </c>
      <c r="AQ63">
        <v>10.349637501587301</v>
      </c>
      <c r="AR63">
        <v>0.69789232499999965</v>
      </c>
      <c r="AS63">
        <v>1.9840541439191199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868.51202618149227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431.77338344597905</v>
      </c>
      <c r="L64">
        <v>9.0399165018547798</v>
      </c>
      <c r="M64">
        <v>61.18277240285488</v>
      </c>
      <c r="N64">
        <v>24.889152325745545</v>
      </c>
      <c r="O64">
        <v>70.318321114444629</v>
      </c>
      <c r="P64">
        <v>22.178320744633474</v>
      </c>
      <c r="Q64">
        <v>4.3298302146768899</v>
      </c>
      <c r="R64">
        <v>17.864798126884775</v>
      </c>
      <c r="S64">
        <v>11.118494686098655</v>
      </c>
      <c r="T64">
        <v>0</v>
      </c>
      <c r="U64">
        <v>59.589972563773927</v>
      </c>
      <c r="V64">
        <v>8.7389893638814016</v>
      </c>
      <c r="W64">
        <v>19.549963552336031</v>
      </c>
      <c r="X64">
        <v>62.168607004812451</v>
      </c>
      <c r="Y64">
        <v>0</v>
      </c>
      <c r="Z64">
        <v>0</v>
      </c>
      <c r="AA64">
        <v>0</v>
      </c>
      <c r="AB64">
        <v>1.4042283597899472</v>
      </c>
      <c r="AC64">
        <v>0</v>
      </c>
      <c r="AD64">
        <v>0</v>
      </c>
      <c r="AE64">
        <v>6.9444712260327366</v>
      </c>
      <c r="AF64">
        <v>5.9023642500000006</v>
      </c>
      <c r="AG64">
        <v>14.491219837600001</v>
      </c>
      <c r="AH64">
        <v>0</v>
      </c>
      <c r="AI64">
        <v>0</v>
      </c>
      <c r="AJ64">
        <v>0</v>
      </c>
      <c r="AK64">
        <v>22.997487680378256</v>
      </c>
      <c r="AL64">
        <v>0.99814880920826154</v>
      </c>
      <c r="AM64">
        <v>0</v>
      </c>
      <c r="AN64">
        <v>0</v>
      </c>
      <c r="AO64">
        <v>0</v>
      </c>
      <c r="AP64">
        <v>0</v>
      </c>
      <c r="AQ64">
        <v>10.349637501587301</v>
      </c>
      <c r="AR64">
        <v>0.69789232499999965</v>
      </c>
      <c r="AS64">
        <v>1.9840541439191199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868.51202618149227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441.36915129314491</v>
      </c>
      <c r="L65">
        <v>9.0399165018547798</v>
      </c>
      <c r="M65">
        <v>61.18277240285488</v>
      </c>
      <c r="N65">
        <v>24.889152325745545</v>
      </c>
      <c r="O65">
        <v>70.318321114444629</v>
      </c>
      <c r="P65">
        <v>22.178320744633474</v>
      </c>
      <c r="Q65">
        <v>4.3298302146768899</v>
      </c>
      <c r="R65">
        <v>17.864798126884775</v>
      </c>
      <c r="S65">
        <v>11.118494686098655</v>
      </c>
      <c r="T65">
        <v>0</v>
      </c>
      <c r="U65">
        <v>59.589972563773927</v>
      </c>
      <c r="V65">
        <v>8.7389893638814016</v>
      </c>
      <c r="W65">
        <v>19.549963552336031</v>
      </c>
      <c r="X65">
        <v>62.168607004812451</v>
      </c>
      <c r="Y65">
        <v>0</v>
      </c>
      <c r="Z65">
        <v>0</v>
      </c>
      <c r="AA65">
        <v>0</v>
      </c>
      <c r="AB65">
        <v>1.4042283597899472</v>
      </c>
      <c r="AC65">
        <v>0</v>
      </c>
      <c r="AD65">
        <v>0</v>
      </c>
      <c r="AE65">
        <v>6.9444712260327366</v>
      </c>
      <c r="AF65">
        <v>5.9023642500000006</v>
      </c>
      <c r="AG65">
        <v>14.491219837600001</v>
      </c>
      <c r="AH65">
        <v>0</v>
      </c>
      <c r="AI65">
        <v>0</v>
      </c>
      <c r="AJ65">
        <v>0</v>
      </c>
      <c r="AK65">
        <v>22.997487680378256</v>
      </c>
      <c r="AL65">
        <v>0.99814880920826154</v>
      </c>
      <c r="AM65">
        <v>0</v>
      </c>
      <c r="AN65">
        <v>0</v>
      </c>
      <c r="AO65">
        <v>0</v>
      </c>
      <c r="AP65">
        <v>0</v>
      </c>
      <c r="AQ65">
        <v>10.349637501587301</v>
      </c>
      <c r="AR65">
        <v>0.69789232499999965</v>
      </c>
      <c r="AS65">
        <v>1.9840541439191199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878.10779402865808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441.36915129314491</v>
      </c>
      <c r="L66">
        <v>9.0399165018547798</v>
      </c>
      <c r="M66">
        <v>61.18277240285488</v>
      </c>
      <c r="N66">
        <v>24.889152325745545</v>
      </c>
      <c r="O66">
        <v>70.318321114444629</v>
      </c>
      <c r="P66">
        <v>22.178320744633474</v>
      </c>
      <c r="Q66">
        <v>4.3298302146768899</v>
      </c>
      <c r="R66">
        <v>17.864798126884775</v>
      </c>
      <c r="S66">
        <v>11.118494686098655</v>
      </c>
      <c r="T66">
        <v>0</v>
      </c>
      <c r="U66">
        <v>59.589972563773927</v>
      </c>
      <c r="V66">
        <v>8.7389893638814016</v>
      </c>
      <c r="W66">
        <v>19.549963552336031</v>
      </c>
      <c r="X66">
        <v>62.168607004812451</v>
      </c>
      <c r="Y66">
        <v>0</v>
      </c>
      <c r="Z66">
        <v>0</v>
      </c>
      <c r="AA66">
        <v>0</v>
      </c>
      <c r="AB66">
        <v>1.4042283597899472</v>
      </c>
      <c r="AC66">
        <v>0</v>
      </c>
      <c r="AD66">
        <v>0</v>
      </c>
      <c r="AE66">
        <v>6.9444712260327366</v>
      </c>
      <c r="AF66">
        <v>5.9023642500000006</v>
      </c>
      <c r="AG66">
        <v>14.491219837600001</v>
      </c>
      <c r="AH66">
        <v>0</v>
      </c>
      <c r="AI66">
        <v>0</v>
      </c>
      <c r="AJ66">
        <v>0</v>
      </c>
      <c r="AK66">
        <v>22.997487680378256</v>
      </c>
      <c r="AL66">
        <v>0.99814880920826154</v>
      </c>
      <c r="AM66">
        <v>0</v>
      </c>
      <c r="AN66">
        <v>0</v>
      </c>
      <c r="AO66">
        <v>0</v>
      </c>
      <c r="AP66">
        <v>0</v>
      </c>
      <c r="AQ66">
        <v>20.69927431</v>
      </c>
      <c r="AR66">
        <v>0.69789232499999965</v>
      </c>
      <c r="AS66">
        <v>1.9840541439191199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888.45743083707077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488.97395551878799</v>
      </c>
      <c r="L67">
        <v>9.0400179144955235</v>
      </c>
      <c r="M67">
        <v>61.18277240285488</v>
      </c>
      <c r="N67">
        <v>24.889152325745545</v>
      </c>
      <c r="O67">
        <v>70.318321114444629</v>
      </c>
      <c r="P67">
        <v>22.178320744633474</v>
      </c>
      <c r="Q67">
        <v>4.3387419612068969</v>
      </c>
      <c r="R67">
        <v>17.864798126884775</v>
      </c>
      <c r="S67">
        <v>11.118959511254019</v>
      </c>
      <c r="T67">
        <v>0</v>
      </c>
      <c r="U67">
        <v>59.589972563773927</v>
      </c>
      <c r="V67">
        <v>8.7389893638814016</v>
      </c>
      <c r="W67">
        <v>19.549963552336031</v>
      </c>
      <c r="X67">
        <v>62.168607004812451</v>
      </c>
      <c r="Y67">
        <v>0</v>
      </c>
      <c r="Z67">
        <v>0</v>
      </c>
      <c r="AA67">
        <v>0</v>
      </c>
      <c r="AB67">
        <v>1.4042283597899472</v>
      </c>
      <c r="AC67">
        <v>0</v>
      </c>
      <c r="AD67">
        <v>0</v>
      </c>
      <c r="AE67">
        <v>6.9444712260327366</v>
      </c>
      <c r="AF67">
        <v>5.9023642500000006</v>
      </c>
      <c r="AG67">
        <v>14.491219837600001</v>
      </c>
      <c r="AH67">
        <v>0</v>
      </c>
      <c r="AI67">
        <v>0</v>
      </c>
      <c r="AJ67">
        <v>0</v>
      </c>
      <c r="AK67">
        <v>22.997487680378256</v>
      </c>
      <c r="AL67">
        <v>0.99814880920826154</v>
      </c>
      <c r="AM67">
        <v>0</v>
      </c>
      <c r="AN67">
        <v>0</v>
      </c>
      <c r="AO67">
        <v>0</v>
      </c>
      <c r="AP67">
        <v>0.16194445202982599</v>
      </c>
      <c r="AQ67">
        <v>20.69927431</v>
      </c>
      <c r="AR67">
        <v>0.9305230999999996</v>
      </c>
      <c r="AS67">
        <v>1.9840541439191199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936.46628827406983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488.97395551878799</v>
      </c>
      <c r="L68">
        <v>9.0400163375991927</v>
      </c>
      <c r="M68">
        <v>61.18277240285488</v>
      </c>
      <c r="N68">
        <v>24.889152325745545</v>
      </c>
      <c r="O68">
        <v>70.318321114444629</v>
      </c>
      <c r="P68">
        <v>22.178320744633474</v>
      </c>
      <c r="Q68">
        <v>4.3387419612068969</v>
      </c>
      <c r="R68">
        <v>17.861449615441355</v>
      </c>
      <c r="S68">
        <v>11.119068310519063</v>
      </c>
      <c r="T68">
        <v>0</v>
      </c>
      <c r="U68">
        <v>59.589972563773927</v>
      </c>
      <c r="V68">
        <v>8.7301909276018108</v>
      </c>
      <c r="W68">
        <v>19.549963552336031</v>
      </c>
      <c r="X68">
        <v>62.168607004812451</v>
      </c>
      <c r="Y68">
        <v>0</v>
      </c>
      <c r="Z68">
        <v>0</v>
      </c>
      <c r="AA68">
        <v>0</v>
      </c>
      <c r="AB68">
        <v>1.4042283597899472</v>
      </c>
      <c r="AC68">
        <v>0</v>
      </c>
      <c r="AD68">
        <v>0</v>
      </c>
      <c r="AE68">
        <v>13.888942891270462</v>
      </c>
      <c r="AF68">
        <v>5.9023642500000006</v>
      </c>
      <c r="AG68">
        <v>14.491219837600001</v>
      </c>
      <c r="AH68">
        <v>0</v>
      </c>
      <c r="AI68">
        <v>0</v>
      </c>
      <c r="AJ68">
        <v>0</v>
      </c>
      <c r="AK68">
        <v>22.997487680378256</v>
      </c>
      <c r="AL68">
        <v>0.99814880920826154</v>
      </c>
      <c r="AM68">
        <v>0</v>
      </c>
      <c r="AN68">
        <v>0</v>
      </c>
      <c r="AO68">
        <v>0</v>
      </c>
      <c r="AP68">
        <v>0.16194445202982599</v>
      </c>
      <c r="AQ68">
        <v>20.69927431</v>
      </c>
      <c r="AR68">
        <v>0.9305230999999996</v>
      </c>
      <c r="AS68">
        <v>1.9840541439191199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943.39872021395308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488.97968573164047</v>
      </c>
      <c r="L69">
        <v>9.040058513169809</v>
      </c>
      <c r="M69">
        <v>61.18277240285488</v>
      </c>
      <c r="N69">
        <v>24.889152325745545</v>
      </c>
      <c r="O69">
        <v>70.318321114444629</v>
      </c>
      <c r="P69">
        <v>22.178320744633474</v>
      </c>
      <c r="Q69">
        <v>4.3407663225152131</v>
      </c>
      <c r="R69">
        <v>17.861449615441355</v>
      </c>
      <c r="S69">
        <v>11.120571371248024</v>
      </c>
      <c r="T69">
        <v>0</v>
      </c>
      <c r="U69">
        <v>59.589972563773927</v>
      </c>
      <c r="V69">
        <v>8.7301909276018108</v>
      </c>
      <c r="W69">
        <v>19.549963552336031</v>
      </c>
      <c r="X69">
        <v>62.168607004812451</v>
      </c>
      <c r="Y69">
        <v>0</v>
      </c>
      <c r="Z69">
        <v>0</v>
      </c>
      <c r="AA69">
        <v>0</v>
      </c>
      <c r="AB69">
        <v>1.4042283597899472</v>
      </c>
      <c r="AC69">
        <v>0</v>
      </c>
      <c r="AD69">
        <v>0</v>
      </c>
      <c r="AE69">
        <v>13.888942891270462</v>
      </c>
      <c r="AF69">
        <v>5.9023642500000006</v>
      </c>
      <c r="AG69">
        <v>14.491219837600001</v>
      </c>
      <c r="AH69">
        <v>0</v>
      </c>
      <c r="AI69">
        <v>0</v>
      </c>
      <c r="AJ69">
        <v>0</v>
      </c>
      <c r="AK69">
        <v>22.997487680378256</v>
      </c>
      <c r="AL69">
        <v>0.99814880920826154</v>
      </c>
      <c r="AM69">
        <v>0</v>
      </c>
      <c r="AN69">
        <v>0</v>
      </c>
      <c r="AO69">
        <v>0</v>
      </c>
      <c r="AP69">
        <v>0.16194445202982599</v>
      </c>
      <c r="AQ69">
        <v>31.048911118412697</v>
      </c>
      <c r="AR69">
        <v>0.9305230999999996</v>
      </c>
      <c r="AS69">
        <v>1.9840541439191199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953.75765683282623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488.77085229824763</v>
      </c>
      <c r="L70">
        <v>8.8099475596955088</v>
      </c>
      <c r="M70">
        <v>61.18277240285488</v>
      </c>
      <c r="N70">
        <v>24.889152325745545</v>
      </c>
      <c r="O70">
        <v>70.318321114444629</v>
      </c>
      <c r="P70">
        <v>22.178320744633474</v>
      </c>
      <c r="Q70">
        <v>4.3407663225152131</v>
      </c>
      <c r="R70">
        <v>17.861449615441355</v>
      </c>
      <c r="S70">
        <v>11.120571371248024</v>
      </c>
      <c r="T70">
        <v>0</v>
      </c>
      <c r="U70">
        <v>59.589972563773927</v>
      </c>
      <c r="V70">
        <v>8.7301909276018108</v>
      </c>
      <c r="W70">
        <v>19.549963552336031</v>
      </c>
      <c r="X70">
        <v>62.168607004812451</v>
      </c>
      <c r="Y70">
        <v>0</v>
      </c>
      <c r="Z70">
        <v>0</v>
      </c>
      <c r="AA70">
        <v>0</v>
      </c>
      <c r="AB70">
        <v>1.4042283597899472</v>
      </c>
      <c r="AC70">
        <v>0</v>
      </c>
      <c r="AD70">
        <v>0</v>
      </c>
      <c r="AE70">
        <v>13.888942891270462</v>
      </c>
      <c r="AF70">
        <v>5.9023642500000006</v>
      </c>
      <c r="AG70">
        <v>14.491219837600001</v>
      </c>
      <c r="AH70">
        <v>8.3805798204012643</v>
      </c>
      <c r="AI70">
        <v>0</v>
      </c>
      <c r="AJ70">
        <v>0</v>
      </c>
      <c r="AK70">
        <v>22.997487680378256</v>
      </c>
      <c r="AL70">
        <v>0.99814880920826154</v>
      </c>
      <c r="AM70">
        <v>0</v>
      </c>
      <c r="AN70">
        <v>0</v>
      </c>
      <c r="AO70">
        <v>0</v>
      </c>
      <c r="AP70">
        <v>0.16194445202982599</v>
      </c>
      <c r="AQ70">
        <v>31.048911118412697</v>
      </c>
      <c r="AR70">
        <v>0.9305230999999996</v>
      </c>
      <c r="AS70">
        <v>1.9840541439191199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961.69929226636043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488.77085229824763</v>
      </c>
      <c r="L71">
        <v>9.0399642410084571</v>
      </c>
      <c r="M71">
        <v>61.18277240285488</v>
      </c>
      <c r="N71">
        <v>24.889152325745545</v>
      </c>
      <c r="O71">
        <v>70.318321114444629</v>
      </c>
      <c r="P71">
        <v>22.178320744633474</v>
      </c>
      <c r="Q71">
        <v>4.3407663225152131</v>
      </c>
      <c r="R71">
        <v>17.861449615441355</v>
      </c>
      <c r="S71">
        <v>11.120571371248024</v>
      </c>
      <c r="T71">
        <v>0</v>
      </c>
      <c r="U71">
        <v>59.589972563773927</v>
      </c>
      <c r="V71">
        <v>8.7301909276018108</v>
      </c>
      <c r="W71">
        <v>19.549963552336031</v>
      </c>
      <c r="X71">
        <v>62.168607004812451</v>
      </c>
      <c r="Y71">
        <v>0</v>
      </c>
      <c r="Z71">
        <v>0</v>
      </c>
      <c r="AA71">
        <v>0</v>
      </c>
      <c r="AB71">
        <v>5.5495098771192781</v>
      </c>
      <c r="AC71">
        <v>0</v>
      </c>
      <c r="AD71">
        <v>3.8006038333081005</v>
      </c>
      <c r="AE71">
        <v>13.888942891270462</v>
      </c>
      <c r="AF71">
        <v>5.9023642500000006</v>
      </c>
      <c r="AG71">
        <v>14.491219837600001</v>
      </c>
      <c r="AH71">
        <v>15.56393457959873</v>
      </c>
      <c r="AI71">
        <v>0</v>
      </c>
      <c r="AJ71">
        <v>0</v>
      </c>
      <c r="AK71">
        <v>22.997487680378256</v>
      </c>
      <c r="AL71">
        <v>0.99814880920826154</v>
      </c>
      <c r="AM71">
        <v>0</v>
      </c>
      <c r="AN71">
        <v>0</v>
      </c>
      <c r="AO71">
        <v>0</v>
      </c>
      <c r="AP71">
        <v>2.9689803029826014</v>
      </c>
      <c r="AQ71">
        <v>31.048911118412697</v>
      </c>
      <c r="AR71">
        <v>0.9305230999999996</v>
      </c>
      <c r="AS71">
        <v>1.9840541439191199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979.86558490846096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488.77085229824763</v>
      </c>
      <c r="L72">
        <v>9.0399642410084571</v>
      </c>
      <c r="M72">
        <v>61.18277240285488</v>
      </c>
      <c r="N72">
        <v>24.889152325745545</v>
      </c>
      <c r="O72">
        <v>70.318321114444629</v>
      </c>
      <c r="P72">
        <v>22.178320744633474</v>
      </c>
      <c r="Q72">
        <v>4.3407663225152131</v>
      </c>
      <c r="R72">
        <v>17.861449615441355</v>
      </c>
      <c r="S72">
        <v>11.120571371248024</v>
      </c>
      <c r="T72">
        <v>0</v>
      </c>
      <c r="U72">
        <v>59.589972563773927</v>
      </c>
      <c r="V72">
        <v>8.7301909276018108</v>
      </c>
      <c r="W72">
        <v>19.549963552336031</v>
      </c>
      <c r="X72">
        <v>62.168607004812451</v>
      </c>
      <c r="Y72">
        <v>0</v>
      </c>
      <c r="Z72">
        <v>0.46353444999999988</v>
      </c>
      <c r="AA72">
        <v>0</v>
      </c>
      <c r="AB72">
        <v>5.5495098771192781</v>
      </c>
      <c r="AC72">
        <v>0</v>
      </c>
      <c r="AD72">
        <v>7.7003006439061332</v>
      </c>
      <c r="AE72">
        <v>13.888942891270462</v>
      </c>
      <c r="AF72">
        <v>11.804728500000001</v>
      </c>
      <c r="AG72">
        <v>14.491219837600001</v>
      </c>
      <c r="AH72">
        <v>27.137116319999997</v>
      </c>
      <c r="AI72">
        <v>0</v>
      </c>
      <c r="AJ72">
        <v>0</v>
      </c>
      <c r="AK72">
        <v>22.997487680378256</v>
      </c>
      <c r="AL72">
        <v>4.9907432999999992</v>
      </c>
      <c r="AM72">
        <v>2.2242973459864963</v>
      </c>
      <c r="AN72">
        <v>0</v>
      </c>
      <c r="AO72">
        <v>0</v>
      </c>
      <c r="AP72">
        <v>2.9689803029826014</v>
      </c>
      <c r="AQ72">
        <v>31.048911118412697</v>
      </c>
      <c r="AR72">
        <v>0.9305230999999996</v>
      </c>
      <c r="AS72">
        <v>1.9840541439191199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1007.9212539962386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488.77085229824763</v>
      </c>
      <c r="L73">
        <v>9.0399642410084571</v>
      </c>
      <c r="M73">
        <v>61.18277240285488</v>
      </c>
      <c r="N73">
        <v>24.889152325745545</v>
      </c>
      <c r="O73">
        <v>70.318321114444629</v>
      </c>
      <c r="P73">
        <v>22.178320744633474</v>
      </c>
      <c r="Q73">
        <v>4.3407663225152131</v>
      </c>
      <c r="R73">
        <v>17.861449615441355</v>
      </c>
      <c r="S73">
        <v>11.120571371248024</v>
      </c>
      <c r="T73">
        <v>0</v>
      </c>
      <c r="U73">
        <v>59.589972563773927</v>
      </c>
      <c r="V73">
        <v>8.7301909276018108</v>
      </c>
      <c r="W73">
        <v>19.549963552336031</v>
      </c>
      <c r="X73">
        <v>62.168607004812451</v>
      </c>
      <c r="Y73">
        <v>0</v>
      </c>
      <c r="Z73">
        <v>5.4956643513636347</v>
      </c>
      <c r="AA73">
        <v>2.9632236303797477</v>
      </c>
      <c r="AB73">
        <v>11.099020193398346</v>
      </c>
      <c r="AC73">
        <v>0</v>
      </c>
      <c r="AD73">
        <v>7.7003006439061332</v>
      </c>
      <c r="AE73">
        <v>13.888942891270462</v>
      </c>
      <c r="AF73">
        <v>17.707092750000001</v>
      </c>
      <c r="AG73">
        <v>14.491219837600001</v>
      </c>
      <c r="AH73">
        <v>33.12324513959873</v>
      </c>
      <c r="AI73">
        <v>0</v>
      </c>
      <c r="AJ73">
        <v>0</v>
      </c>
      <c r="AK73">
        <v>22.997487680378256</v>
      </c>
      <c r="AL73">
        <v>29.944459800000001</v>
      </c>
      <c r="AM73">
        <v>4.4396081651912978</v>
      </c>
      <c r="AN73">
        <v>0</v>
      </c>
      <c r="AO73">
        <v>0</v>
      </c>
      <c r="AP73">
        <v>2.9689803029826014</v>
      </c>
      <c r="AQ73">
        <v>31.048911118412697</v>
      </c>
      <c r="AR73">
        <v>0.9305230999999996</v>
      </c>
      <c r="AS73">
        <v>1.9840541439191199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1060.5236382330647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488.77085229824763</v>
      </c>
      <c r="L74">
        <v>9.0399642410084571</v>
      </c>
      <c r="M74">
        <v>61.18277240285488</v>
      </c>
      <c r="N74">
        <v>24.889152325745545</v>
      </c>
      <c r="O74">
        <v>70.318321114444629</v>
      </c>
      <c r="P74">
        <v>22.178320744633474</v>
      </c>
      <c r="Q74">
        <v>4.3407663225152131</v>
      </c>
      <c r="R74">
        <v>17.861449615441355</v>
      </c>
      <c r="S74">
        <v>11.120571371248024</v>
      </c>
      <c r="T74">
        <v>0</v>
      </c>
      <c r="U74">
        <v>59.589972563773927</v>
      </c>
      <c r="V74">
        <v>8.7301909276018108</v>
      </c>
      <c r="W74">
        <v>19.549963552336031</v>
      </c>
      <c r="X74">
        <v>62.168607004812451</v>
      </c>
      <c r="Y74">
        <v>0</v>
      </c>
      <c r="Z74">
        <v>5.4956643513636347</v>
      </c>
      <c r="AA74">
        <v>5.859858400000002</v>
      </c>
      <c r="AB74">
        <v>11.099020193398346</v>
      </c>
      <c r="AC74">
        <v>0</v>
      </c>
      <c r="AD74">
        <v>11.550451185465558</v>
      </c>
      <c r="AE74">
        <v>13.888942891270462</v>
      </c>
      <c r="AF74">
        <v>17.707092750000001</v>
      </c>
      <c r="AG74">
        <v>14.491219837600001</v>
      </c>
      <c r="AH74">
        <v>47.889028799999998</v>
      </c>
      <c r="AI74">
        <v>0</v>
      </c>
      <c r="AJ74">
        <v>0</v>
      </c>
      <c r="AK74">
        <v>22.997487680378256</v>
      </c>
      <c r="AL74">
        <v>29.944459800000001</v>
      </c>
      <c r="AM74">
        <v>4.4396081651912978</v>
      </c>
      <c r="AN74">
        <v>0</v>
      </c>
      <c r="AO74">
        <v>0</v>
      </c>
      <c r="AP74">
        <v>2.8070358509527757</v>
      </c>
      <c r="AQ74">
        <v>31.048911118412697</v>
      </c>
      <c r="AR74">
        <v>0.9305230999999996</v>
      </c>
      <c r="AS74">
        <v>1.9840541439191199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1081.8742627526158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488.77085229824763</v>
      </c>
      <c r="L75">
        <v>9.0399642410084571</v>
      </c>
      <c r="M75">
        <v>61.18277240285488</v>
      </c>
      <c r="N75">
        <v>24.889152325745545</v>
      </c>
      <c r="O75">
        <v>70.318321114444629</v>
      </c>
      <c r="P75">
        <v>22.178320744633474</v>
      </c>
      <c r="Q75">
        <v>4.4812629080118702</v>
      </c>
      <c r="R75">
        <v>17.861449615441355</v>
      </c>
      <c r="S75">
        <v>11.120571371248024</v>
      </c>
      <c r="T75">
        <v>0</v>
      </c>
      <c r="U75">
        <v>59.589972563773927</v>
      </c>
      <c r="V75">
        <v>8.7301909276018108</v>
      </c>
      <c r="W75">
        <v>19.549963552336031</v>
      </c>
      <c r="X75">
        <v>62.168607004812451</v>
      </c>
      <c r="Y75">
        <v>0</v>
      </c>
      <c r="Z75">
        <v>5.4956643513636347</v>
      </c>
      <c r="AA75">
        <v>9.3225020000000018</v>
      </c>
      <c r="AB75">
        <v>11.099020193398346</v>
      </c>
      <c r="AC75">
        <v>0</v>
      </c>
      <c r="AD75">
        <v>11.550451185465558</v>
      </c>
      <c r="AE75">
        <v>13.888942891270462</v>
      </c>
      <c r="AF75">
        <v>17.707092750000001</v>
      </c>
      <c r="AG75">
        <v>14.491219837600001</v>
      </c>
      <c r="AH75">
        <v>55.870533599999987</v>
      </c>
      <c r="AI75">
        <v>0</v>
      </c>
      <c r="AJ75">
        <v>0</v>
      </c>
      <c r="AK75">
        <v>22.997487680378256</v>
      </c>
      <c r="AL75">
        <v>29.944459800000001</v>
      </c>
      <c r="AM75">
        <v>4.4396081651912978</v>
      </c>
      <c r="AN75">
        <v>0</v>
      </c>
      <c r="AO75">
        <v>0</v>
      </c>
      <c r="AP75">
        <v>2.8070358509527757</v>
      </c>
      <c r="AQ75">
        <v>31.048911118412697</v>
      </c>
      <c r="AR75">
        <v>0.9305230999999996</v>
      </c>
      <c r="AS75">
        <v>1.9840541439191199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1093.4589077381124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488.77085229824763</v>
      </c>
      <c r="L76">
        <v>9.0399642410084571</v>
      </c>
      <c r="M76">
        <v>61.18277240285488</v>
      </c>
      <c r="N76">
        <v>24.889152325745545</v>
      </c>
      <c r="O76">
        <v>70.318321114444629</v>
      </c>
      <c r="P76">
        <v>22.178320744633474</v>
      </c>
      <c r="Q76">
        <v>4.4880862149901386</v>
      </c>
      <c r="R76">
        <v>17.861449615441355</v>
      </c>
      <c r="S76">
        <v>11.120571371248024</v>
      </c>
      <c r="T76">
        <v>0</v>
      </c>
      <c r="U76">
        <v>59.589972563773927</v>
      </c>
      <c r="V76">
        <v>8.7301909276018108</v>
      </c>
      <c r="W76">
        <v>19.549963552336031</v>
      </c>
      <c r="X76">
        <v>62.168607004812451</v>
      </c>
      <c r="Y76">
        <v>0</v>
      </c>
      <c r="Z76">
        <v>5.4956643513636347</v>
      </c>
      <c r="AA76">
        <v>10.987234500000001</v>
      </c>
      <c r="AB76">
        <v>11.099020193398346</v>
      </c>
      <c r="AC76">
        <v>0</v>
      </c>
      <c r="AD76">
        <v>11.550451185465558</v>
      </c>
      <c r="AE76">
        <v>13.888942891270462</v>
      </c>
      <c r="AF76">
        <v>17.707092750000001</v>
      </c>
      <c r="AG76">
        <v>14.491219837600001</v>
      </c>
      <c r="AH76">
        <v>55.870533599999987</v>
      </c>
      <c r="AI76">
        <v>0</v>
      </c>
      <c r="AJ76">
        <v>0</v>
      </c>
      <c r="AK76">
        <v>22.997487680378256</v>
      </c>
      <c r="AL76">
        <v>29.944459800000001</v>
      </c>
      <c r="AM76">
        <v>4.4396081651912978</v>
      </c>
      <c r="AN76">
        <v>0</v>
      </c>
      <c r="AO76">
        <v>0</v>
      </c>
      <c r="AP76">
        <v>2.8070358509527757</v>
      </c>
      <c r="AQ76">
        <v>31.048911118412697</v>
      </c>
      <c r="AR76">
        <v>0.9305230999999996</v>
      </c>
      <c r="AS76">
        <v>1.9840541439191199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1095.1304635450908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488.77085229824763</v>
      </c>
      <c r="L77">
        <v>9.0399642410084571</v>
      </c>
      <c r="M77">
        <v>61.18277240285488</v>
      </c>
      <c r="N77">
        <v>24.889152325745545</v>
      </c>
      <c r="O77">
        <v>70.318321114444629</v>
      </c>
      <c r="P77">
        <v>22.178320744633474</v>
      </c>
      <c r="Q77">
        <v>4.4880862149901386</v>
      </c>
      <c r="R77">
        <v>17.861449615441355</v>
      </c>
      <c r="S77">
        <v>11.120571371248024</v>
      </c>
      <c r="T77">
        <v>0</v>
      </c>
      <c r="U77">
        <v>59.589972563773927</v>
      </c>
      <c r="V77">
        <v>8.7301909276018108</v>
      </c>
      <c r="W77">
        <v>19.549963552336031</v>
      </c>
      <c r="X77">
        <v>62.168607004812451</v>
      </c>
      <c r="Y77">
        <v>0</v>
      </c>
      <c r="Z77">
        <v>5.4956643513636347</v>
      </c>
      <c r="AA77">
        <v>10.987234500000001</v>
      </c>
      <c r="AB77">
        <v>11.099020193398346</v>
      </c>
      <c r="AC77">
        <v>0</v>
      </c>
      <c r="AD77">
        <v>11.550451185465558</v>
      </c>
      <c r="AE77">
        <v>13.888942891270462</v>
      </c>
      <c r="AF77">
        <v>17.707092750000001</v>
      </c>
      <c r="AG77">
        <v>14.491219837600001</v>
      </c>
      <c r="AH77">
        <v>46.452358111678976</v>
      </c>
      <c r="AI77">
        <v>0</v>
      </c>
      <c r="AJ77">
        <v>0</v>
      </c>
      <c r="AK77">
        <v>22.997487680378256</v>
      </c>
      <c r="AL77">
        <v>4.9907432999999992</v>
      </c>
      <c r="AM77">
        <v>4.4396081651912978</v>
      </c>
      <c r="AN77">
        <v>0</v>
      </c>
      <c r="AO77">
        <v>0</v>
      </c>
      <c r="AP77">
        <v>0</v>
      </c>
      <c r="AQ77">
        <v>31.048911118412697</v>
      </c>
      <c r="AR77">
        <v>0.9305230999999996</v>
      </c>
      <c r="AS77">
        <v>1.9840541439191199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1057.9515357058172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488.77085229824763</v>
      </c>
      <c r="L78">
        <v>9.0399642410084571</v>
      </c>
      <c r="M78">
        <v>61.18277240285488</v>
      </c>
      <c r="N78">
        <v>24.889152325745545</v>
      </c>
      <c r="O78">
        <v>70.318321114444629</v>
      </c>
      <c r="P78">
        <v>22.178320744633474</v>
      </c>
      <c r="Q78">
        <v>4.4880862149901386</v>
      </c>
      <c r="R78">
        <v>17.861449615441355</v>
      </c>
      <c r="S78">
        <v>11.120571371248024</v>
      </c>
      <c r="T78">
        <v>0</v>
      </c>
      <c r="U78">
        <v>59.589972563773927</v>
      </c>
      <c r="V78">
        <v>8.7301909276018108</v>
      </c>
      <c r="W78">
        <v>19.549963552336031</v>
      </c>
      <c r="X78">
        <v>62.168607004812451</v>
      </c>
      <c r="Y78">
        <v>0</v>
      </c>
      <c r="Z78">
        <v>5.4956643513636347</v>
      </c>
      <c r="AA78">
        <v>10.987234500000001</v>
      </c>
      <c r="AB78">
        <v>11.099020193398346</v>
      </c>
      <c r="AC78">
        <v>0</v>
      </c>
      <c r="AD78">
        <v>7.7003006439061332</v>
      </c>
      <c r="AE78">
        <v>13.888942891270462</v>
      </c>
      <c r="AF78">
        <v>17.707092750000001</v>
      </c>
      <c r="AG78">
        <v>14.491219837600001</v>
      </c>
      <c r="AH78">
        <v>31.926019199999995</v>
      </c>
      <c r="AI78">
        <v>0</v>
      </c>
      <c r="AJ78">
        <v>0</v>
      </c>
      <c r="AK78">
        <v>22.997487680378256</v>
      </c>
      <c r="AL78">
        <v>0.99814880920826154</v>
      </c>
      <c r="AM78">
        <v>4.4396081651912978</v>
      </c>
      <c r="AN78">
        <v>0</v>
      </c>
      <c r="AO78">
        <v>0</v>
      </c>
      <c r="AP78">
        <v>0</v>
      </c>
      <c r="AQ78">
        <v>31.048911118412697</v>
      </c>
      <c r="AR78">
        <v>0.9305230999999996</v>
      </c>
      <c r="AS78">
        <v>1.9840541439191199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1035.5824517617871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488.77085229824763</v>
      </c>
      <c r="L79">
        <v>9.0399642410084571</v>
      </c>
      <c r="M79">
        <v>61.18277240285488</v>
      </c>
      <c r="N79">
        <v>24.889152325745545</v>
      </c>
      <c r="O79">
        <v>70.318321114444629</v>
      </c>
      <c r="P79">
        <v>22.178320744633474</v>
      </c>
      <c r="Q79">
        <v>4.4880862149901386</v>
      </c>
      <c r="R79">
        <v>17.861449615441355</v>
      </c>
      <c r="S79">
        <v>11.120571371248024</v>
      </c>
      <c r="T79">
        <v>0</v>
      </c>
      <c r="U79">
        <v>59.589972563773927</v>
      </c>
      <c r="V79">
        <v>8.7301909276018108</v>
      </c>
      <c r="W79">
        <v>19.549963552336031</v>
      </c>
      <c r="X79">
        <v>62.168607004812451</v>
      </c>
      <c r="Y79">
        <v>0</v>
      </c>
      <c r="Z79">
        <v>2.7478323952727264</v>
      </c>
      <c r="AA79">
        <v>10.987234500000001</v>
      </c>
      <c r="AB79">
        <v>11.099020193398346</v>
      </c>
      <c r="AC79">
        <v>0</v>
      </c>
      <c r="AD79">
        <v>7.7003006439061332</v>
      </c>
      <c r="AE79">
        <v>13.888942891270462</v>
      </c>
      <c r="AF79">
        <v>11.804728500000001</v>
      </c>
      <c r="AG79">
        <v>14.491219837600001</v>
      </c>
      <c r="AH79">
        <v>25.939890380401263</v>
      </c>
      <c r="AI79">
        <v>0</v>
      </c>
      <c r="AJ79">
        <v>0</v>
      </c>
      <c r="AK79">
        <v>22.997487680378256</v>
      </c>
      <c r="AL79">
        <v>0.99814880920826154</v>
      </c>
      <c r="AM79">
        <v>2.2242973459864963</v>
      </c>
      <c r="AN79">
        <v>0</v>
      </c>
      <c r="AO79">
        <v>0</v>
      </c>
      <c r="AP79">
        <v>0</v>
      </c>
      <c r="AQ79">
        <v>31.048911118412697</v>
      </c>
      <c r="AR79">
        <v>0.9305230999999996</v>
      </c>
      <c r="AS79">
        <v>1.9840541439191199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1018.7308159168924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488.77085229824763</v>
      </c>
      <c r="L80">
        <v>9.0399642410084571</v>
      </c>
      <c r="M80">
        <v>61.18277240285488</v>
      </c>
      <c r="N80">
        <v>24.889152325745545</v>
      </c>
      <c r="O80">
        <v>70.318321114444629</v>
      </c>
      <c r="P80">
        <v>22.178320744633474</v>
      </c>
      <c r="Q80">
        <v>4.4880862149901386</v>
      </c>
      <c r="R80">
        <v>17.861449615441355</v>
      </c>
      <c r="S80">
        <v>11.120571371248024</v>
      </c>
      <c r="T80">
        <v>0</v>
      </c>
      <c r="U80">
        <v>59.589972563773927</v>
      </c>
      <c r="V80">
        <v>8.7301909276018108</v>
      </c>
      <c r="W80">
        <v>19.549963552336031</v>
      </c>
      <c r="X80">
        <v>62.168607004812451</v>
      </c>
      <c r="Y80">
        <v>0</v>
      </c>
      <c r="Z80">
        <v>2.7478323952727264</v>
      </c>
      <c r="AA80">
        <v>5.9211205911392417</v>
      </c>
      <c r="AB80">
        <v>5.5495098771192781</v>
      </c>
      <c r="AC80">
        <v>0</v>
      </c>
      <c r="AD80">
        <v>3.8006038333081005</v>
      </c>
      <c r="AE80">
        <v>6.9444712260327366</v>
      </c>
      <c r="AF80">
        <v>5.9023642500000006</v>
      </c>
      <c r="AG80">
        <v>14.491219837600001</v>
      </c>
      <c r="AH80">
        <v>17.958385580401263</v>
      </c>
      <c r="AI80">
        <v>0</v>
      </c>
      <c r="AJ80">
        <v>0</v>
      </c>
      <c r="AK80">
        <v>22.997487680378256</v>
      </c>
      <c r="AL80">
        <v>0.99814880920826154</v>
      </c>
      <c r="AM80">
        <v>0</v>
      </c>
      <c r="AN80">
        <v>0</v>
      </c>
      <c r="AO80">
        <v>0</v>
      </c>
      <c r="AP80">
        <v>0</v>
      </c>
      <c r="AQ80">
        <v>31.048911118412697</v>
      </c>
      <c r="AR80">
        <v>1.8610461999999992</v>
      </c>
      <c r="AS80">
        <v>1.9840541439191199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982.09337991993016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488.77085229824763</v>
      </c>
      <c r="L81">
        <v>9.0399642410084571</v>
      </c>
      <c r="M81">
        <v>61.18277240285488</v>
      </c>
      <c r="N81">
        <v>24.889152325745545</v>
      </c>
      <c r="O81">
        <v>70.318321114444629</v>
      </c>
      <c r="P81">
        <v>22.178320744633474</v>
      </c>
      <c r="Q81">
        <v>4.4880862149901386</v>
      </c>
      <c r="R81">
        <v>17.861449615441355</v>
      </c>
      <c r="S81">
        <v>11.120571371248024</v>
      </c>
      <c r="T81">
        <v>0</v>
      </c>
      <c r="U81">
        <v>59.589972563773927</v>
      </c>
      <c r="V81">
        <v>8.7301909276018108</v>
      </c>
      <c r="W81">
        <v>19.549963552336031</v>
      </c>
      <c r="X81">
        <v>62.168607004812451</v>
      </c>
      <c r="Y81">
        <v>0</v>
      </c>
      <c r="Z81">
        <v>2.7478323952727264</v>
      </c>
      <c r="AA81">
        <v>2.6635720000000007</v>
      </c>
      <c r="AB81">
        <v>0</v>
      </c>
      <c r="AC81">
        <v>0</v>
      </c>
      <c r="AD81">
        <v>0</v>
      </c>
      <c r="AE81">
        <v>6.9444712260327366</v>
      </c>
      <c r="AF81">
        <v>5.9023642500000006</v>
      </c>
      <c r="AG81">
        <v>14.491219837600001</v>
      </c>
      <c r="AH81">
        <v>8.3805798204012643</v>
      </c>
      <c r="AI81">
        <v>0</v>
      </c>
      <c r="AJ81">
        <v>0</v>
      </c>
      <c r="AK81">
        <v>22.997487680378256</v>
      </c>
      <c r="AL81">
        <v>0.99814880920826154</v>
      </c>
      <c r="AM81">
        <v>0</v>
      </c>
      <c r="AN81">
        <v>0</v>
      </c>
      <c r="AO81">
        <v>0</v>
      </c>
      <c r="AP81">
        <v>0</v>
      </c>
      <c r="AQ81">
        <v>31.048911118412697</v>
      </c>
      <c r="AR81">
        <v>15.353631149999995</v>
      </c>
      <c r="AS81">
        <v>1.9840541439191199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973.40049680836364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488.77085229824763</v>
      </c>
      <c r="L82">
        <v>9.0399642410084571</v>
      </c>
      <c r="M82">
        <v>61.18277240285488</v>
      </c>
      <c r="N82">
        <v>24.889152325745545</v>
      </c>
      <c r="O82">
        <v>70.318321114444629</v>
      </c>
      <c r="P82">
        <v>22.178320744633474</v>
      </c>
      <c r="Q82">
        <v>4.4880862149901386</v>
      </c>
      <c r="R82">
        <v>17.861449615441355</v>
      </c>
      <c r="S82">
        <v>11.120571371248024</v>
      </c>
      <c r="T82">
        <v>0</v>
      </c>
      <c r="U82">
        <v>59.589972563773927</v>
      </c>
      <c r="V82">
        <v>8.7301909276018108</v>
      </c>
      <c r="W82">
        <v>19.549963552336031</v>
      </c>
      <c r="X82">
        <v>62.168607004812451</v>
      </c>
      <c r="Y82">
        <v>0</v>
      </c>
      <c r="Z82">
        <v>2.7478323952727264</v>
      </c>
      <c r="AA82">
        <v>0</v>
      </c>
      <c r="AB82">
        <v>0</v>
      </c>
      <c r="AC82">
        <v>0</v>
      </c>
      <c r="AD82">
        <v>0</v>
      </c>
      <c r="AE82">
        <v>6.9444712260327366</v>
      </c>
      <c r="AF82">
        <v>5.9023642500000006</v>
      </c>
      <c r="AG82">
        <v>14.491219837600001</v>
      </c>
      <c r="AH82">
        <v>0</v>
      </c>
      <c r="AI82">
        <v>0</v>
      </c>
      <c r="AJ82">
        <v>0</v>
      </c>
      <c r="AK82">
        <v>22.997487680378256</v>
      </c>
      <c r="AL82">
        <v>0.99814880920826154</v>
      </c>
      <c r="AM82">
        <v>0</v>
      </c>
      <c r="AN82">
        <v>0</v>
      </c>
      <c r="AO82">
        <v>0</v>
      </c>
      <c r="AP82">
        <v>0</v>
      </c>
      <c r="AQ82">
        <v>31.048911118412697</v>
      </c>
      <c r="AR82">
        <v>15.353631149999995</v>
      </c>
      <c r="AS82">
        <v>1.9840541439191199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962.3563449879623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488.77085229824763</v>
      </c>
      <c r="L83">
        <v>9.0399642410084571</v>
      </c>
      <c r="M83">
        <v>61.18277240285488</v>
      </c>
      <c r="N83">
        <v>24.889152325745545</v>
      </c>
      <c r="O83">
        <v>70.318321114444629</v>
      </c>
      <c r="P83">
        <v>22.178320744633474</v>
      </c>
      <c r="Q83">
        <v>4.4880862149901386</v>
      </c>
      <c r="R83">
        <v>17.861449615441355</v>
      </c>
      <c r="S83">
        <v>11.120571371248024</v>
      </c>
      <c r="T83">
        <v>0</v>
      </c>
      <c r="U83">
        <v>59.589972563773927</v>
      </c>
      <c r="V83">
        <v>8.7301909276018108</v>
      </c>
      <c r="W83">
        <v>19.549963552336031</v>
      </c>
      <c r="X83">
        <v>62.168607004812451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6.9444712260327366</v>
      </c>
      <c r="AF83">
        <v>5.9023642500000006</v>
      </c>
      <c r="AG83">
        <v>14.491219837600001</v>
      </c>
      <c r="AH83">
        <v>0</v>
      </c>
      <c r="AI83">
        <v>0</v>
      </c>
      <c r="AJ83">
        <v>0</v>
      </c>
      <c r="AK83">
        <v>22.997487680378256</v>
      </c>
      <c r="AL83">
        <v>0.99814880920826154</v>
      </c>
      <c r="AM83">
        <v>0</v>
      </c>
      <c r="AN83">
        <v>0</v>
      </c>
      <c r="AO83">
        <v>0</v>
      </c>
      <c r="AP83">
        <v>0</v>
      </c>
      <c r="AQ83">
        <v>31.048911118412697</v>
      </c>
      <c r="AR83">
        <v>1.8610461999999992</v>
      </c>
      <c r="AS83">
        <v>3.5146099970264646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947.64648349579693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488.77085229824763</v>
      </c>
      <c r="L84">
        <v>9.0399642410084571</v>
      </c>
      <c r="M84">
        <v>61.18277240285488</v>
      </c>
      <c r="N84">
        <v>24.889152325745545</v>
      </c>
      <c r="O84">
        <v>70.318321114444629</v>
      </c>
      <c r="P84">
        <v>22.178320744633474</v>
      </c>
      <c r="Q84">
        <v>4.4880862149901386</v>
      </c>
      <c r="R84">
        <v>17.861449615441355</v>
      </c>
      <c r="S84">
        <v>11.120571371248024</v>
      </c>
      <c r="T84">
        <v>0</v>
      </c>
      <c r="U84">
        <v>59.589972563773927</v>
      </c>
      <c r="V84">
        <v>8.7301909276018108</v>
      </c>
      <c r="W84">
        <v>19.549963552336031</v>
      </c>
      <c r="X84">
        <v>62.168607004812451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6.9444712260327366</v>
      </c>
      <c r="AF84">
        <v>5.9023642500000006</v>
      </c>
      <c r="AG84">
        <v>14.491219837600001</v>
      </c>
      <c r="AH84">
        <v>0</v>
      </c>
      <c r="AI84">
        <v>0</v>
      </c>
      <c r="AJ84">
        <v>0</v>
      </c>
      <c r="AK84">
        <v>22.997487680378256</v>
      </c>
      <c r="AL84">
        <v>0.99814880920826154</v>
      </c>
      <c r="AM84">
        <v>0</v>
      </c>
      <c r="AN84">
        <v>0</v>
      </c>
      <c r="AO84">
        <v>0</v>
      </c>
      <c r="AP84">
        <v>0</v>
      </c>
      <c r="AQ84">
        <v>31.048911118412697</v>
      </c>
      <c r="AR84">
        <v>1.3957846499999993</v>
      </c>
      <c r="AS84">
        <v>3.5146099970264646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947.18122194579689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488.77085229824763</v>
      </c>
      <c r="L85">
        <v>9.0399642410084571</v>
      </c>
      <c r="M85">
        <v>61.18277240285488</v>
      </c>
      <c r="N85">
        <v>24.889152325745545</v>
      </c>
      <c r="O85">
        <v>70.318321114444629</v>
      </c>
      <c r="P85">
        <v>22.178320744633474</v>
      </c>
      <c r="Q85">
        <v>4.4880862149901386</v>
      </c>
      <c r="R85">
        <v>17.861449615441355</v>
      </c>
      <c r="S85">
        <v>11.120571371248024</v>
      </c>
      <c r="T85">
        <v>0</v>
      </c>
      <c r="U85">
        <v>59.589972563773927</v>
      </c>
      <c r="V85">
        <v>8.7301909276018108</v>
      </c>
      <c r="W85">
        <v>19.549963552336031</v>
      </c>
      <c r="X85">
        <v>62.168607004812451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6.9444712260327366</v>
      </c>
      <c r="AF85">
        <v>5.9023642500000006</v>
      </c>
      <c r="AG85">
        <v>14.491219837600001</v>
      </c>
      <c r="AH85">
        <v>0</v>
      </c>
      <c r="AI85">
        <v>0</v>
      </c>
      <c r="AJ85">
        <v>0</v>
      </c>
      <c r="AK85">
        <v>22.997487680378256</v>
      </c>
      <c r="AL85">
        <v>0.99814880920826154</v>
      </c>
      <c r="AM85">
        <v>0</v>
      </c>
      <c r="AN85">
        <v>0</v>
      </c>
      <c r="AO85">
        <v>0</v>
      </c>
      <c r="AP85">
        <v>0</v>
      </c>
      <c r="AQ85">
        <v>30.252785529999997</v>
      </c>
      <c r="AR85">
        <v>1.3957846499999993</v>
      </c>
      <c r="AS85">
        <v>1.9840541439191199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944.85454050427688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488.97968573164047</v>
      </c>
      <c r="L86">
        <v>9.0399320984378342</v>
      </c>
      <c r="M86">
        <v>61.18277240285488</v>
      </c>
      <c r="N86">
        <v>24.889152325745545</v>
      </c>
      <c r="O86">
        <v>70.318321114444629</v>
      </c>
      <c r="P86">
        <v>22.178320744633474</v>
      </c>
      <c r="Q86">
        <v>4.4880862149901386</v>
      </c>
      <c r="R86">
        <v>17.861449615441355</v>
      </c>
      <c r="S86">
        <v>11.120571371248024</v>
      </c>
      <c r="T86">
        <v>0</v>
      </c>
      <c r="U86">
        <v>59.589972563773927</v>
      </c>
      <c r="V86">
        <v>8.7301909276018108</v>
      </c>
      <c r="W86">
        <v>19.549963552336031</v>
      </c>
      <c r="X86">
        <v>62.168607004812451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6.9444712260327366</v>
      </c>
      <c r="AF86">
        <v>5.9023642500000006</v>
      </c>
      <c r="AG86">
        <v>14.491219837600001</v>
      </c>
      <c r="AH86">
        <v>0</v>
      </c>
      <c r="AI86">
        <v>0</v>
      </c>
      <c r="AJ86">
        <v>0</v>
      </c>
      <c r="AK86">
        <v>22.997487680378256</v>
      </c>
      <c r="AL86">
        <v>0.99814880920826154</v>
      </c>
      <c r="AM86">
        <v>0</v>
      </c>
      <c r="AN86">
        <v>0</v>
      </c>
      <c r="AO86">
        <v>0</v>
      </c>
      <c r="AP86">
        <v>0</v>
      </c>
      <c r="AQ86">
        <v>28.911941850000002</v>
      </c>
      <c r="AR86">
        <v>1.3957846499999993</v>
      </c>
      <c r="AS86">
        <v>1.9840541439191199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943.72249811509892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488.97395551878799</v>
      </c>
      <c r="L87">
        <v>9.0399065011295541</v>
      </c>
      <c r="M87">
        <v>61.18277240285488</v>
      </c>
      <c r="N87">
        <v>24.889152325745545</v>
      </c>
      <c r="O87">
        <v>70.318321114444629</v>
      </c>
      <c r="P87">
        <v>22.178320744633474</v>
      </c>
      <c r="Q87">
        <v>4.3946412697368427</v>
      </c>
      <c r="R87">
        <v>17.862572290186424</v>
      </c>
      <c r="S87">
        <v>11.118494686098655</v>
      </c>
      <c r="T87">
        <v>0</v>
      </c>
      <c r="U87">
        <v>59.589972563773927</v>
      </c>
      <c r="V87">
        <v>8.7339871098591555</v>
      </c>
      <c r="W87">
        <v>19.549963552336031</v>
      </c>
      <c r="X87">
        <v>62.168607004812451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6.9444712260327366</v>
      </c>
      <c r="AF87">
        <v>5.9023642500000006</v>
      </c>
      <c r="AG87">
        <v>14.491219837600001</v>
      </c>
      <c r="AH87">
        <v>0</v>
      </c>
      <c r="AI87">
        <v>0</v>
      </c>
      <c r="AJ87">
        <v>0</v>
      </c>
      <c r="AK87">
        <v>22.997487680378256</v>
      </c>
      <c r="AL87">
        <v>0.99814880920826154</v>
      </c>
      <c r="AM87">
        <v>0</v>
      </c>
      <c r="AN87">
        <v>0</v>
      </c>
      <c r="AO87">
        <v>0</v>
      </c>
      <c r="AP87">
        <v>0</v>
      </c>
      <c r="AQ87">
        <v>19.274627899999999</v>
      </c>
      <c r="AR87">
        <v>1.3957846499999993</v>
      </c>
      <c r="AS87">
        <v>1.9840541439191199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933.98882558153809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488.97395551878799</v>
      </c>
      <c r="L88">
        <v>9.0400188228828107</v>
      </c>
      <c r="M88">
        <v>61.18277240285488</v>
      </c>
      <c r="N88">
        <v>24.889152325745545</v>
      </c>
      <c r="O88">
        <v>70.318321114444629</v>
      </c>
      <c r="P88">
        <v>22.178320744633474</v>
      </c>
      <c r="Q88">
        <v>4.3946412697368427</v>
      </c>
      <c r="R88">
        <v>17.854314685258963</v>
      </c>
      <c r="S88">
        <v>11.118494686098655</v>
      </c>
      <c r="T88">
        <v>0</v>
      </c>
      <c r="U88">
        <v>59.589972563773927</v>
      </c>
      <c r="V88">
        <v>8.7389893638814016</v>
      </c>
      <c r="W88">
        <v>19.549963552336031</v>
      </c>
      <c r="X88">
        <v>62.168607004812451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6.9444712260327366</v>
      </c>
      <c r="AF88">
        <v>5.9023642500000006</v>
      </c>
      <c r="AG88">
        <v>14.491219837600001</v>
      </c>
      <c r="AH88">
        <v>0</v>
      </c>
      <c r="AI88">
        <v>0</v>
      </c>
      <c r="AJ88">
        <v>0</v>
      </c>
      <c r="AK88">
        <v>22.997487680378256</v>
      </c>
      <c r="AL88">
        <v>0.99814880920826154</v>
      </c>
      <c r="AM88">
        <v>0</v>
      </c>
      <c r="AN88">
        <v>0</v>
      </c>
      <c r="AO88">
        <v>0</v>
      </c>
      <c r="AP88">
        <v>0</v>
      </c>
      <c r="AQ88">
        <v>19.274627899999999</v>
      </c>
      <c r="AR88">
        <v>1.3957846499999993</v>
      </c>
      <c r="AS88">
        <v>1.9840541439191199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933.98568255238604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488.97395551878799</v>
      </c>
      <c r="L89">
        <v>9.0399165018547798</v>
      </c>
      <c r="M89">
        <v>61.18277240285488</v>
      </c>
      <c r="N89">
        <v>24.889152325745545</v>
      </c>
      <c r="O89">
        <v>70.318321114444629</v>
      </c>
      <c r="P89">
        <v>22.178320744633474</v>
      </c>
      <c r="Q89">
        <v>4.3939896663078581</v>
      </c>
      <c r="R89">
        <v>17.864798126884775</v>
      </c>
      <c r="S89">
        <v>11.107509827586208</v>
      </c>
      <c r="T89">
        <v>0</v>
      </c>
      <c r="U89">
        <v>59.589972563773927</v>
      </c>
      <c r="V89">
        <v>8.7389893638814016</v>
      </c>
      <c r="W89">
        <v>19.549963552336031</v>
      </c>
      <c r="X89">
        <v>62.168607004812451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6.9444712260327366</v>
      </c>
      <c r="AF89">
        <v>5.9023642500000006</v>
      </c>
      <c r="AG89">
        <v>14.491219837600001</v>
      </c>
      <c r="AH89">
        <v>0</v>
      </c>
      <c r="AI89">
        <v>0</v>
      </c>
      <c r="AJ89">
        <v>0</v>
      </c>
      <c r="AK89">
        <v>22.997487680378256</v>
      </c>
      <c r="AL89">
        <v>0.99814880920826154</v>
      </c>
      <c r="AM89">
        <v>0</v>
      </c>
      <c r="AN89">
        <v>0</v>
      </c>
      <c r="AO89">
        <v>0</v>
      </c>
      <c r="AP89">
        <v>0</v>
      </c>
      <c r="AQ89">
        <v>19.274627899999999</v>
      </c>
      <c r="AR89">
        <v>1.3957846499999993</v>
      </c>
      <c r="AS89">
        <v>1.9840541439191199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933.98442721104254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488.97395551878799</v>
      </c>
      <c r="L90">
        <v>9.0399165018547798</v>
      </c>
      <c r="M90">
        <v>61.18277240285488</v>
      </c>
      <c r="N90">
        <v>24.889152325745545</v>
      </c>
      <c r="O90">
        <v>70.318321114444629</v>
      </c>
      <c r="P90">
        <v>22.178320744633474</v>
      </c>
      <c r="Q90">
        <v>4.3939896663078581</v>
      </c>
      <c r="R90">
        <v>17.864798126884775</v>
      </c>
      <c r="S90">
        <v>11.119068310519063</v>
      </c>
      <c r="T90">
        <v>0</v>
      </c>
      <c r="U90">
        <v>59.589972563773927</v>
      </c>
      <c r="V90">
        <v>8.7389893638814016</v>
      </c>
      <c r="W90">
        <v>19.549963552336031</v>
      </c>
      <c r="X90">
        <v>62.168607004812451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6.9444712260327366</v>
      </c>
      <c r="AF90">
        <v>5.9023642500000006</v>
      </c>
      <c r="AG90">
        <v>14.491219837600001</v>
      </c>
      <c r="AH90">
        <v>0</v>
      </c>
      <c r="AI90">
        <v>0</v>
      </c>
      <c r="AJ90">
        <v>0</v>
      </c>
      <c r="AK90">
        <v>22.997487680378256</v>
      </c>
      <c r="AL90">
        <v>0.99814880920826154</v>
      </c>
      <c r="AM90">
        <v>0</v>
      </c>
      <c r="AN90">
        <v>0</v>
      </c>
      <c r="AO90">
        <v>0</v>
      </c>
      <c r="AP90">
        <v>0</v>
      </c>
      <c r="AQ90">
        <v>9.6373139499999994</v>
      </c>
      <c r="AR90">
        <v>1.3957846499999993</v>
      </c>
      <c r="AS90">
        <v>1.9840541439191199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924.35867174397538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488.97395551878799</v>
      </c>
      <c r="L91">
        <v>9.0399165018547798</v>
      </c>
      <c r="M91">
        <v>61.18277240285488</v>
      </c>
      <c r="N91">
        <v>24.889152325745545</v>
      </c>
      <c r="O91">
        <v>70.318321114444629</v>
      </c>
      <c r="P91">
        <v>22.178320744633474</v>
      </c>
      <c r="Q91">
        <v>4.4488747513513518</v>
      </c>
      <c r="R91">
        <v>17.864798126884775</v>
      </c>
      <c r="S91">
        <v>11.593400000000001</v>
      </c>
      <c r="T91">
        <v>0</v>
      </c>
      <c r="U91">
        <v>59.589972563773927</v>
      </c>
      <c r="V91">
        <v>8.7389893638814016</v>
      </c>
      <c r="W91">
        <v>19.549963552336031</v>
      </c>
      <c r="X91">
        <v>62.168607004812451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6.9444712260327366</v>
      </c>
      <c r="AF91">
        <v>5.9023642500000006</v>
      </c>
      <c r="AG91">
        <v>14.491219837600001</v>
      </c>
      <c r="AH91">
        <v>0</v>
      </c>
      <c r="AI91">
        <v>0</v>
      </c>
      <c r="AJ91">
        <v>0</v>
      </c>
      <c r="AK91">
        <v>22.997487680378256</v>
      </c>
      <c r="AL91">
        <v>0.99814880920826154</v>
      </c>
      <c r="AM91">
        <v>0</v>
      </c>
      <c r="AN91">
        <v>0</v>
      </c>
      <c r="AO91">
        <v>0</v>
      </c>
      <c r="AP91">
        <v>0</v>
      </c>
      <c r="AQ91">
        <v>9.6373139499999994</v>
      </c>
      <c r="AR91">
        <v>11.166277199999994</v>
      </c>
      <c r="AS91">
        <v>1.9840541439191199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934.65838106849969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488.97395551878799</v>
      </c>
      <c r="L92">
        <v>9.0399165018547798</v>
      </c>
      <c r="M92">
        <v>61.18277240285488</v>
      </c>
      <c r="N92">
        <v>24.889152325745545</v>
      </c>
      <c r="O92">
        <v>70.318321114444629</v>
      </c>
      <c r="P92">
        <v>22.178320744633474</v>
      </c>
      <c r="Q92">
        <v>4.4488747513513518</v>
      </c>
      <c r="R92">
        <v>17.864798126884775</v>
      </c>
      <c r="S92">
        <v>11.118494686098655</v>
      </c>
      <c r="T92">
        <v>0</v>
      </c>
      <c r="U92">
        <v>59.589972563773927</v>
      </c>
      <c r="V92">
        <v>8.7389893638814016</v>
      </c>
      <c r="W92">
        <v>19.549963552336031</v>
      </c>
      <c r="X92">
        <v>62.168607004812451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5.9023642500000006</v>
      </c>
      <c r="AG92">
        <v>14.491219837600001</v>
      </c>
      <c r="AH92">
        <v>0</v>
      </c>
      <c r="AI92">
        <v>0</v>
      </c>
      <c r="AJ92">
        <v>0</v>
      </c>
      <c r="AK92">
        <v>22.997487680378256</v>
      </c>
      <c r="AL92">
        <v>0.99814880920826154</v>
      </c>
      <c r="AM92">
        <v>0</v>
      </c>
      <c r="AN92">
        <v>0</v>
      </c>
      <c r="AO92">
        <v>0</v>
      </c>
      <c r="AP92">
        <v>0</v>
      </c>
      <c r="AQ92">
        <v>9.6373139499999994</v>
      </c>
      <c r="AR92">
        <v>11.166277199999994</v>
      </c>
      <c r="AS92">
        <v>1.9840541439191199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927.2390045285656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488.97395551878799</v>
      </c>
      <c r="L93">
        <v>9.0402162225468867</v>
      </c>
      <c r="M93">
        <v>61.18277240285488</v>
      </c>
      <c r="N93">
        <v>24.889152325745545</v>
      </c>
      <c r="O93">
        <v>70.318321114444629</v>
      </c>
      <c r="P93">
        <v>22.178320744633474</v>
      </c>
      <c r="Q93">
        <v>4.4488747513513518</v>
      </c>
      <c r="R93">
        <v>17.864798126884775</v>
      </c>
      <c r="S93">
        <v>11.118494686098655</v>
      </c>
      <c r="T93">
        <v>0</v>
      </c>
      <c r="U93">
        <v>59.589972563773927</v>
      </c>
      <c r="V93">
        <v>8.7389893638814016</v>
      </c>
      <c r="W93">
        <v>19.549963552336031</v>
      </c>
      <c r="X93">
        <v>62.168607004812451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5.9023642500000006</v>
      </c>
      <c r="AG93">
        <v>14.491219837600001</v>
      </c>
      <c r="AH93">
        <v>0</v>
      </c>
      <c r="AI93">
        <v>0</v>
      </c>
      <c r="AJ93">
        <v>0</v>
      </c>
      <c r="AK93">
        <v>22.997487680378256</v>
      </c>
      <c r="AL93">
        <v>0.99814880920826154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1.8610461999999992</v>
      </c>
      <c r="AS93">
        <v>1.9840541439191199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908.2967592992577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431.77338344597905</v>
      </c>
      <c r="L94">
        <v>9.0402162225468867</v>
      </c>
      <c r="M94">
        <v>61.18277240285488</v>
      </c>
      <c r="N94">
        <v>24.889152325745545</v>
      </c>
      <c r="O94">
        <v>70.318321114444629</v>
      </c>
      <c r="P94">
        <v>22.178320744633474</v>
      </c>
      <c r="Q94">
        <v>4.4488747513513518</v>
      </c>
      <c r="R94">
        <v>17.862572290186424</v>
      </c>
      <c r="S94">
        <v>11.118494686098655</v>
      </c>
      <c r="T94">
        <v>0</v>
      </c>
      <c r="U94">
        <v>59.589972563773927</v>
      </c>
      <c r="V94">
        <v>8.7339871098591555</v>
      </c>
      <c r="W94">
        <v>19.549963552336031</v>
      </c>
      <c r="X94">
        <v>62.168607004812451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5.9023642500000006</v>
      </c>
      <c r="AG94">
        <v>14.491219837600001</v>
      </c>
      <c r="AH94">
        <v>0</v>
      </c>
      <c r="AI94">
        <v>0</v>
      </c>
      <c r="AJ94">
        <v>0</v>
      </c>
      <c r="AK94">
        <v>22.997487680378256</v>
      </c>
      <c r="AL94">
        <v>0.99814880920826154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0.9305230999999996</v>
      </c>
      <c r="AS94">
        <v>1.9840541439191199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850.15843603572819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383.79917012627573</v>
      </c>
      <c r="L95">
        <v>9.0402162225468867</v>
      </c>
      <c r="M95">
        <v>61.18277240285488</v>
      </c>
      <c r="N95">
        <v>24.889152325745545</v>
      </c>
      <c r="O95">
        <v>70.318321114444629</v>
      </c>
      <c r="P95">
        <v>22.178320744633474</v>
      </c>
      <c r="Q95">
        <v>4.4488747513513518</v>
      </c>
      <c r="R95">
        <v>17.862572290186424</v>
      </c>
      <c r="S95">
        <v>11.118494686098655</v>
      </c>
      <c r="T95">
        <v>0</v>
      </c>
      <c r="U95">
        <v>59.589972563773927</v>
      </c>
      <c r="V95">
        <v>8.7339871098591555</v>
      </c>
      <c r="W95">
        <v>19.549963552336031</v>
      </c>
      <c r="X95">
        <v>62.168607004812451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5.9023642500000006</v>
      </c>
      <c r="AG95">
        <v>14.491219837600001</v>
      </c>
      <c r="AH95">
        <v>0</v>
      </c>
      <c r="AI95">
        <v>0</v>
      </c>
      <c r="AJ95">
        <v>0</v>
      </c>
      <c r="AK95">
        <v>22.997487680378256</v>
      </c>
      <c r="AL95">
        <v>0.99814880920826154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0.9305230999999996</v>
      </c>
      <c r="AS95">
        <v>1.9840541439191199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802.18422271602481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335.8232407237636</v>
      </c>
      <c r="L96">
        <v>9.0402162225468867</v>
      </c>
      <c r="M96">
        <v>61.18277240285488</v>
      </c>
      <c r="N96">
        <v>24.889152325745545</v>
      </c>
      <c r="O96">
        <v>70.318321114444629</v>
      </c>
      <c r="P96">
        <v>22.178320744633474</v>
      </c>
      <c r="Q96">
        <v>4.4488747513513518</v>
      </c>
      <c r="R96">
        <v>17.862572290186424</v>
      </c>
      <c r="S96">
        <v>11.118494686098655</v>
      </c>
      <c r="T96">
        <v>0</v>
      </c>
      <c r="U96">
        <v>59.589972563773927</v>
      </c>
      <c r="V96">
        <v>8.7339871098591555</v>
      </c>
      <c r="W96">
        <v>19.549963552336031</v>
      </c>
      <c r="X96">
        <v>62.168607004812451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5.9023642500000006</v>
      </c>
      <c r="AG96">
        <v>14.491219837600001</v>
      </c>
      <c r="AH96">
        <v>0</v>
      </c>
      <c r="AI96">
        <v>0</v>
      </c>
      <c r="AJ96">
        <v>0</v>
      </c>
      <c r="AK96">
        <v>22.997487680378256</v>
      </c>
      <c r="AL96">
        <v>4.9907432999999992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0.9305230999999996</v>
      </c>
      <c r="AS96">
        <v>1.9840541439191199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758.20088780430444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287.84921466182851</v>
      </c>
      <c r="L97">
        <v>9.0402162225468867</v>
      </c>
      <c r="M97">
        <v>61.18277240285488</v>
      </c>
      <c r="N97">
        <v>24.889152325745545</v>
      </c>
      <c r="O97">
        <v>70.318321114444629</v>
      </c>
      <c r="P97">
        <v>22.178320744633474</v>
      </c>
      <c r="Q97">
        <v>4.4488747513513518</v>
      </c>
      <c r="R97">
        <v>17.862572290186424</v>
      </c>
      <c r="S97">
        <v>11.118494686098655</v>
      </c>
      <c r="T97">
        <v>0</v>
      </c>
      <c r="U97">
        <v>59.589972563773927</v>
      </c>
      <c r="V97">
        <v>8.7339871098591555</v>
      </c>
      <c r="W97">
        <v>19.549963552336031</v>
      </c>
      <c r="X97">
        <v>62.168607004812451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5.9023642500000006</v>
      </c>
      <c r="AG97">
        <v>14.491219837600001</v>
      </c>
      <c r="AH97">
        <v>0</v>
      </c>
      <c r="AI97">
        <v>0</v>
      </c>
      <c r="AJ97">
        <v>0</v>
      </c>
      <c r="AK97">
        <v>22.997487680378256</v>
      </c>
      <c r="AL97">
        <v>39.925946399999994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0.9305230999999996</v>
      </c>
      <c r="AS97">
        <v>1.9840541439191199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745.16206484236955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259.06306815893885</v>
      </c>
      <c r="L98">
        <v>2.8800318425369054</v>
      </c>
      <c r="M98">
        <v>61.18277240285488</v>
      </c>
      <c r="N98">
        <v>24.889152325745545</v>
      </c>
      <c r="O98">
        <v>70.318321114444629</v>
      </c>
      <c r="P98">
        <v>22.178320744633474</v>
      </c>
      <c r="Q98">
        <v>1.919</v>
      </c>
      <c r="R98">
        <v>8.6355000000000004</v>
      </c>
      <c r="S98">
        <v>4.7974999999999994</v>
      </c>
      <c r="T98">
        <v>0</v>
      </c>
      <c r="U98">
        <v>59.589972563773927</v>
      </c>
      <c r="V98">
        <v>8.7339871098591555</v>
      </c>
      <c r="W98">
        <v>19.549963552336031</v>
      </c>
      <c r="X98">
        <v>62.168607004812451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5.9023642500000006</v>
      </c>
      <c r="AG98">
        <v>14.491219837600001</v>
      </c>
      <c r="AH98">
        <v>0</v>
      </c>
      <c r="AI98">
        <v>0</v>
      </c>
      <c r="AJ98">
        <v>0</v>
      </c>
      <c r="AK98">
        <v>22.997487680378256</v>
      </c>
      <c r="AL98">
        <v>39.925946399999994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0.9305230999999996</v>
      </c>
      <c r="AS98">
        <v>1.9840541439191199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692.13779223183337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9.8760807460761892</v>
      </c>
      <c r="L99">
        <f t="shared" si="2"/>
        <v>0.17840220152917932</v>
      </c>
      <c r="M99">
        <f t="shared" si="2"/>
        <v>1.4683865376685203</v>
      </c>
      <c r="N99">
        <f t="shared" si="2"/>
        <v>0.59733965581789306</v>
      </c>
      <c r="O99">
        <f t="shared" si="2"/>
        <v>1.6876397067466671</v>
      </c>
      <c r="P99">
        <f t="shared" si="2"/>
        <v>0.53227969787120366</v>
      </c>
      <c r="Q99">
        <f t="shared" si="2"/>
        <v>8.997719401215537E-2</v>
      </c>
      <c r="R99">
        <f t="shared" si="2"/>
        <v>0.37232099880812891</v>
      </c>
      <c r="S99">
        <f t="shared" si="2"/>
        <v>0.22711061282339218</v>
      </c>
      <c r="T99">
        <f t="shared" si="2"/>
        <v>0</v>
      </c>
      <c r="U99">
        <f t="shared" si="2"/>
        <v>1.4301593415305709</v>
      </c>
      <c r="V99">
        <f t="shared" si="2"/>
        <v>0.17297727098178128</v>
      </c>
      <c r="W99">
        <f t="shared" si="2"/>
        <v>0.39175045547092074</v>
      </c>
      <c r="X99">
        <f t="shared" si="2"/>
        <v>1.2425595559882248</v>
      </c>
      <c r="Y99">
        <f t="shared" si="2"/>
        <v>0</v>
      </c>
      <c r="Z99">
        <f t="shared" si="2"/>
        <v>1.9466592674363632E-2</v>
      </c>
      <c r="AA99">
        <f t="shared" si="2"/>
        <v>3.5553358981329115E-2</v>
      </c>
      <c r="AB99">
        <f t="shared" si="2"/>
        <v>5.1032463481995513E-2</v>
      </c>
      <c r="AC99">
        <f t="shared" si="2"/>
        <v>0</v>
      </c>
      <c r="AD99">
        <f t="shared" si="2"/>
        <v>3.8409926269871317E-2</v>
      </c>
      <c r="AE99">
        <f t="shared" si="2"/>
        <v>0.13194495614945451</v>
      </c>
      <c r="AF99">
        <f t="shared" si="2"/>
        <v>0.18297329175000013</v>
      </c>
      <c r="AG99">
        <f t="shared" si="2"/>
        <v>0.34778927610240085</v>
      </c>
      <c r="AH99">
        <f t="shared" si="2"/>
        <v>0.21350525329020062</v>
      </c>
      <c r="AI99">
        <f t="shared" si="2"/>
        <v>0</v>
      </c>
      <c r="AJ99">
        <f t="shared" si="2"/>
        <v>0</v>
      </c>
      <c r="AK99">
        <f t="shared" si="2"/>
        <v>0.55193970432907846</v>
      </c>
      <c r="AL99">
        <f t="shared" si="2"/>
        <v>0.12826210575686314</v>
      </c>
      <c r="AM99">
        <f t="shared" si="2"/>
        <v>2.0774152709639913E-2</v>
      </c>
      <c r="AN99">
        <f t="shared" si="2"/>
        <v>0</v>
      </c>
      <c r="AO99">
        <f t="shared" si="2"/>
        <v>0</v>
      </c>
      <c r="AP99">
        <f t="shared" si="2"/>
        <v>1.13226116596106E-2</v>
      </c>
      <c r="AQ99">
        <f t="shared" si="2"/>
        <v>0.3308741268162696</v>
      </c>
      <c r="AR99">
        <f t="shared" si="2"/>
        <v>5.9472057584827799E-2</v>
      </c>
      <c r="AS99">
        <f t="shared" si="2"/>
        <v>5.5723577449598487E-2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20.446027430330346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76.76090910167585</v>
      </c>
      <c r="L3">
        <v>33.580196615726912</v>
      </c>
      <c r="M3">
        <v>0</v>
      </c>
      <c r="N3">
        <v>14.389509922357508</v>
      </c>
      <c r="O3">
        <v>48.338845885555372</v>
      </c>
      <c r="P3">
        <v>55.635787476618866</v>
      </c>
      <c r="Q3">
        <v>1.919</v>
      </c>
      <c r="R3">
        <v>7.6612567782565453</v>
      </c>
      <c r="S3">
        <v>2.8784999999999998</v>
      </c>
      <c r="T3">
        <v>0</v>
      </c>
      <c r="U3">
        <v>317.55985379009979</v>
      </c>
      <c r="V3">
        <v>0.36032346268656723</v>
      </c>
      <c r="W3">
        <v>5.7584509471523857</v>
      </c>
      <c r="X3">
        <v>17.269334241640841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13.297614423010245</v>
      </c>
      <c r="AL3">
        <v>0.33977819079173849</v>
      </c>
      <c r="AM3">
        <v>0</v>
      </c>
      <c r="AN3">
        <v>0</v>
      </c>
      <c r="AO3">
        <v>0</v>
      </c>
      <c r="AP3">
        <v>0</v>
      </c>
      <c r="AQ3">
        <v>0</v>
      </c>
      <c r="AR3">
        <v>0.5380876</v>
      </c>
      <c r="AS3">
        <v>1.1475140504014274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597.43496248597421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76.76090910167585</v>
      </c>
      <c r="L4">
        <v>33.580196615726912</v>
      </c>
      <c r="M4">
        <v>0</v>
      </c>
      <c r="N4">
        <v>14.389509922357508</v>
      </c>
      <c r="O4">
        <v>48.338845885555372</v>
      </c>
      <c r="P4">
        <v>55.635787476618866</v>
      </c>
      <c r="Q4">
        <v>1.919</v>
      </c>
      <c r="R4">
        <v>5.3500568500948766</v>
      </c>
      <c r="S4">
        <v>2.8784999999999998</v>
      </c>
      <c r="T4">
        <v>0</v>
      </c>
      <c r="U4">
        <v>317.55985379009979</v>
      </c>
      <c r="V4">
        <v>0</v>
      </c>
      <c r="W4">
        <v>5.7569999999999997</v>
      </c>
      <c r="X4">
        <v>17.270863006853222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13.297614423010245</v>
      </c>
      <c r="AL4">
        <v>0.33977819079173849</v>
      </c>
      <c r="AM4">
        <v>0</v>
      </c>
      <c r="AN4">
        <v>0</v>
      </c>
      <c r="AO4">
        <v>0</v>
      </c>
      <c r="AP4">
        <v>0</v>
      </c>
      <c r="AQ4">
        <v>0</v>
      </c>
      <c r="AR4">
        <v>0.5380876</v>
      </c>
      <c r="AS4">
        <v>1.1475140504014274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594.76351691318598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76.76090910167585</v>
      </c>
      <c r="L5">
        <v>33.580196615726912</v>
      </c>
      <c r="M5">
        <v>0</v>
      </c>
      <c r="N5">
        <v>14.389509922357508</v>
      </c>
      <c r="O5">
        <v>48.338845885555372</v>
      </c>
      <c r="P5">
        <v>55.635787476618866</v>
      </c>
      <c r="Q5">
        <v>1.919</v>
      </c>
      <c r="R5">
        <v>4.7974999999999994</v>
      </c>
      <c r="S5">
        <v>2.8784999999999998</v>
      </c>
      <c r="T5">
        <v>0</v>
      </c>
      <c r="U5">
        <v>317.55985379009979</v>
      </c>
      <c r="V5">
        <v>0</v>
      </c>
      <c r="W5">
        <v>5.7569999999999997</v>
      </c>
      <c r="X5">
        <v>17.27023075895243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13.297614423010245</v>
      </c>
      <c r="AL5">
        <v>0.33977819079173849</v>
      </c>
      <c r="AM5">
        <v>0</v>
      </c>
      <c r="AN5">
        <v>0</v>
      </c>
      <c r="AO5">
        <v>0</v>
      </c>
      <c r="AP5">
        <v>0</v>
      </c>
      <c r="AQ5">
        <v>0</v>
      </c>
      <c r="AR5">
        <v>0.5380876</v>
      </c>
      <c r="AS5">
        <v>1.1475140504014274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594.21032781519023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76.76090910167585</v>
      </c>
      <c r="L6">
        <v>33.580196615726912</v>
      </c>
      <c r="M6">
        <v>0</v>
      </c>
      <c r="N6">
        <v>14.389509922357508</v>
      </c>
      <c r="O6">
        <v>48.338845885555372</v>
      </c>
      <c r="P6">
        <v>55.635787476618866</v>
      </c>
      <c r="Q6">
        <v>1.919</v>
      </c>
      <c r="R6">
        <v>4.7974999999999994</v>
      </c>
      <c r="S6">
        <v>2.8784999999999998</v>
      </c>
      <c r="T6">
        <v>0</v>
      </c>
      <c r="U6">
        <v>317.55985379009979</v>
      </c>
      <c r="V6">
        <v>0</v>
      </c>
      <c r="W6">
        <v>5.7569999999999997</v>
      </c>
      <c r="X6">
        <v>17.705048849460091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13.297614423010245</v>
      </c>
      <c r="AL6">
        <v>0.33977819079173849</v>
      </c>
      <c r="AM6">
        <v>0</v>
      </c>
      <c r="AN6">
        <v>0</v>
      </c>
      <c r="AO6">
        <v>0</v>
      </c>
      <c r="AP6">
        <v>0</v>
      </c>
      <c r="AQ6">
        <v>0</v>
      </c>
      <c r="AR6">
        <v>0.5380876</v>
      </c>
      <c r="AS6">
        <v>1.1475140504014274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594.64514590569797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76.76090910167585</v>
      </c>
      <c r="L7">
        <v>33.580196615726912</v>
      </c>
      <c r="M7">
        <v>0</v>
      </c>
      <c r="N7">
        <v>14.389509922357508</v>
      </c>
      <c r="O7">
        <v>48.338845885555372</v>
      </c>
      <c r="P7">
        <v>55.635787476618866</v>
      </c>
      <c r="Q7">
        <v>1.919</v>
      </c>
      <c r="R7">
        <v>4.7974999999999994</v>
      </c>
      <c r="S7">
        <v>2.8784999999999998</v>
      </c>
      <c r="T7">
        <v>0</v>
      </c>
      <c r="U7">
        <v>317.55985379009979</v>
      </c>
      <c r="V7">
        <v>0</v>
      </c>
      <c r="W7">
        <v>5.7569999999999997</v>
      </c>
      <c r="X7">
        <v>17.272250162866449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13.297614423010245</v>
      </c>
      <c r="AL7">
        <v>0.33977819079173849</v>
      </c>
      <c r="AM7">
        <v>0</v>
      </c>
      <c r="AN7">
        <v>0</v>
      </c>
      <c r="AO7">
        <v>0</v>
      </c>
      <c r="AP7">
        <v>0</v>
      </c>
      <c r="AQ7">
        <v>0</v>
      </c>
      <c r="AR7">
        <v>0.5380876</v>
      </c>
      <c r="AS7">
        <v>2.0327390588760035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595.09757222757889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76.76090910167585</v>
      </c>
      <c r="L8">
        <v>33.580196615726912</v>
      </c>
      <c r="M8">
        <v>0</v>
      </c>
      <c r="N8">
        <v>14.389509922357508</v>
      </c>
      <c r="O8">
        <v>48.338845885555372</v>
      </c>
      <c r="P8">
        <v>55.635787476618866</v>
      </c>
      <c r="Q8">
        <v>1.919</v>
      </c>
      <c r="R8">
        <v>4.7974999999999994</v>
      </c>
      <c r="S8">
        <v>2.8784999999999998</v>
      </c>
      <c r="T8">
        <v>0</v>
      </c>
      <c r="U8">
        <v>317.55985379009979</v>
      </c>
      <c r="V8">
        <v>0</v>
      </c>
      <c r="W8">
        <v>5.7569999999999997</v>
      </c>
      <c r="X8">
        <v>17.272250162866449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13.297614423010245</v>
      </c>
      <c r="AL8">
        <v>0.33977819079173849</v>
      </c>
      <c r="AM8">
        <v>0</v>
      </c>
      <c r="AN8">
        <v>0</v>
      </c>
      <c r="AO8">
        <v>0</v>
      </c>
      <c r="AP8">
        <v>0</v>
      </c>
      <c r="AQ8">
        <v>0</v>
      </c>
      <c r="AR8">
        <v>0.5380876</v>
      </c>
      <c r="AS8">
        <v>2.0327390588760035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595.09757222757889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76.76090910167585</v>
      </c>
      <c r="L9">
        <v>33.580196615726912</v>
      </c>
      <c r="M9">
        <v>0</v>
      </c>
      <c r="N9">
        <v>14.389509922357508</v>
      </c>
      <c r="O9">
        <v>48.338845885555372</v>
      </c>
      <c r="P9">
        <v>55.635787476618866</v>
      </c>
      <c r="Q9">
        <v>1.919</v>
      </c>
      <c r="R9">
        <v>4.7974999999999994</v>
      </c>
      <c r="S9">
        <v>2.8784999999999998</v>
      </c>
      <c r="T9">
        <v>0</v>
      </c>
      <c r="U9">
        <v>317.55985379009979</v>
      </c>
      <c r="V9">
        <v>0</v>
      </c>
      <c r="W9">
        <v>5.7569999999999997</v>
      </c>
      <c r="X9">
        <v>17.272250162866449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13.297614423010245</v>
      </c>
      <c r="AL9">
        <v>0.33977819079173849</v>
      </c>
      <c r="AM9">
        <v>0</v>
      </c>
      <c r="AN9">
        <v>0</v>
      </c>
      <c r="AO9">
        <v>0</v>
      </c>
      <c r="AP9">
        <v>6.2428868337365377E-2</v>
      </c>
      <c r="AQ9">
        <v>0</v>
      </c>
      <c r="AR9">
        <v>5.9189635999999997</v>
      </c>
      <c r="AS9">
        <v>2.0327390588760035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600.54087709591624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76.76090910167585</v>
      </c>
      <c r="L10">
        <v>33.580196615726912</v>
      </c>
      <c r="M10">
        <v>0</v>
      </c>
      <c r="N10">
        <v>14.389509922357508</v>
      </c>
      <c r="O10">
        <v>48.338845885555372</v>
      </c>
      <c r="P10">
        <v>55.635787476618866</v>
      </c>
      <c r="Q10">
        <v>1.919</v>
      </c>
      <c r="R10">
        <v>4.7974999999999994</v>
      </c>
      <c r="S10">
        <v>2.8784999999999998</v>
      </c>
      <c r="T10">
        <v>0</v>
      </c>
      <c r="U10">
        <v>317.55985379009979</v>
      </c>
      <c r="V10">
        <v>0</v>
      </c>
      <c r="W10">
        <v>5.7569999999999997</v>
      </c>
      <c r="X10">
        <v>17.272250162866449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13.297614423010245</v>
      </c>
      <c r="AL10">
        <v>0.33977819079173849</v>
      </c>
      <c r="AM10">
        <v>0</v>
      </c>
      <c r="AN10">
        <v>0</v>
      </c>
      <c r="AO10">
        <v>0</v>
      </c>
      <c r="AP10">
        <v>6.2428868337365377E-2</v>
      </c>
      <c r="AQ10">
        <v>0</v>
      </c>
      <c r="AR10">
        <v>5.9189635999999997</v>
      </c>
      <c r="AS10">
        <v>2.0327390588760035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600.54087709591624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76.76090910167585</v>
      </c>
      <c r="L11">
        <v>33.580196615726912</v>
      </c>
      <c r="M11">
        <v>0</v>
      </c>
      <c r="N11">
        <v>14.389509922357508</v>
      </c>
      <c r="O11">
        <v>48.338845885555372</v>
      </c>
      <c r="P11">
        <v>55.635787476618866</v>
      </c>
      <c r="Q11">
        <v>1.919</v>
      </c>
      <c r="R11">
        <v>4.7974999999999994</v>
      </c>
      <c r="S11">
        <v>2.8784999999999998</v>
      </c>
      <c r="T11">
        <v>0</v>
      </c>
      <c r="U11">
        <v>317.55985379009979</v>
      </c>
      <c r="V11">
        <v>0</v>
      </c>
      <c r="W11">
        <v>5.7569999999999997</v>
      </c>
      <c r="X11">
        <v>17.272250162866449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13.297614423010245</v>
      </c>
      <c r="AL11">
        <v>0.33977819079173849</v>
      </c>
      <c r="AM11">
        <v>0</v>
      </c>
      <c r="AN11">
        <v>0</v>
      </c>
      <c r="AO11">
        <v>0</v>
      </c>
      <c r="AP11">
        <v>6.2428868337365377E-2</v>
      </c>
      <c r="AQ11">
        <v>0</v>
      </c>
      <c r="AR11">
        <v>0.5380876</v>
      </c>
      <c r="AS11">
        <v>2.0327390588760035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595.1600010959163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76.76090910167585</v>
      </c>
      <c r="L12">
        <v>33.580196615726912</v>
      </c>
      <c r="M12">
        <v>0</v>
      </c>
      <c r="N12">
        <v>14.389509922357508</v>
      </c>
      <c r="O12">
        <v>48.338845885555372</v>
      </c>
      <c r="P12">
        <v>55.635787476618866</v>
      </c>
      <c r="Q12">
        <v>1.919</v>
      </c>
      <c r="R12">
        <v>4.7974999999999994</v>
      </c>
      <c r="S12">
        <v>2.8784999999999998</v>
      </c>
      <c r="T12">
        <v>0</v>
      </c>
      <c r="U12">
        <v>317.55985379009979</v>
      </c>
      <c r="V12">
        <v>0</v>
      </c>
      <c r="W12">
        <v>5.7569999999999997</v>
      </c>
      <c r="X12">
        <v>17.272250162866449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13.297614423010245</v>
      </c>
      <c r="AL12">
        <v>0.33977819079173849</v>
      </c>
      <c r="AM12">
        <v>0</v>
      </c>
      <c r="AN12">
        <v>0</v>
      </c>
      <c r="AO12">
        <v>0</v>
      </c>
      <c r="AP12">
        <v>6.2428868337365377E-2</v>
      </c>
      <c r="AQ12">
        <v>0</v>
      </c>
      <c r="AR12">
        <v>0.5380876</v>
      </c>
      <c r="AS12">
        <v>2.0327390588760035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595.1600010959163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76.76090910167585</v>
      </c>
      <c r="L13">
        <v>33.580196615726912</v>
      </c>
      <c r="M13">
        <v>0</v>
      </c>
      <c r="N13">
        <v>14.389509922357508</v>
      </c>
      <c r="O13">
        <v>48.338845885555372</v>
      </c>
      <c r="P13">
        <v>55.635787476618866</v>
      </c>
      <c r="Q13">
        <v>1.919</v>
      </c>
      <c r="R13">
        <v>4.7974999999999994</v>
      </c>
      <c r="S13">
        <v>2.8784999999999998</v>
      </c>
      <c r="T13">
        <v>0</v>
      </c>
      <c r="U13">
        <v>317.55985379009979</v>
      </c>
      <c r="V13">
        <v>0</v>
      </c>
      <c r="W13">
        <v>5.7569999999999997</v>
      </c>
      <c r="X13">
        <v>17.272250162866449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13.297614423010245</v>
      </c>
      <c r="AL13">
        <v>0.33977819079173849</v>
      </c>
      <c r="AM13">
        <v>0</v>
      </c>
      <c r="AN13">
        <v>0</v>
      </c>
      <c r="AO13">
        <v>0</v>
      </c>
      <c r="AP13">
        <v>0.15607217084341346</v>
      </c>
      <c r="AQ13">
        <v>0</v>
      </c>
      <c r="AR13">
        <v>0.5380876</v>
      </c>
      <c r="AS13">
        <v>1.1475140504014274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594.3684193899478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76.76090910167585</v>
      </c>
      <c r="L14">
        <v>33.580196615726912</v>
      </c>
      <c r="M14">
        <v>0</v>
      </c>
      <c r="N14">
        <v>14.389509922357508</v>
      </c>
      <c r="O14">
        <v>48.338845885555372</v>
      </c>
      <c r="P14">
        <v>55.635787476618866</v>
      </c>
      <c r="Q14">
        <v>1.919</v>
      </c>
      <c r="R14">
        <v>4.7974999999999994</v>
      </c>
      <c r="S14">
        <v>2.8784999999999998</v>
      </c>
      <c r="T14">
        <v>0</v>
      </c>
      <c r="U14">
        <v>317.55985379009979</v>
      </c>
      <c r="V14">
        <v>0</v>
      </c>
      <c r="W14">
        <v>5.7569999999999997</v>
      </c>
      <c r="X14">
        <v>17.272250162866449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13.297614423010245</v>
      </c>
      <c r="AL14">
        <v>0.33977819079173849</v>
      </c>
      <c r="AM14">
        <v>0</v>
      </c>
      <c r="AN14">
        <v>0</v>
      </c>
      <c r="AO14">
        <v>0</v>
      </c>
      <c r="AP14">
        <v>0.15607217084341346</v>
      </c>
      <c r="AQ14">
        <v>0</v>
      </c>
      <c r="AR14">
        <v>0.5380876</v>
      </c>
      <c r="AS14">
        <v>1.1475140504014274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594.3684193899478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76.76090910167585</v>
      </c>
      <c r="L15">
        <v>33.580196615726912</v>
      </c>
      <c r="M15">
        <v>0</v>
      </c>
      <c r="N15">
        <v>14.389509922357508</v>
      </c>
      <c r="O15">
        <v>48.338845885555372</v>
      </c>
      <c r="P15">
        <v>55.635787476618866</v>
      </c>
      <c r="Q15">
        <v>1.919</v>
      </c>
      <c r="R15">
        <v>4.7974999999999994</v>
      </c>
      <c r="S15">
        <v>2.8784999999999998</v>
      </c>
      <c r="T15">
        <v>0</v>
      </c>
      <c r="U15">
        <v>317.55985379009979</v>
      </c>
      <c r="V15">
        <v>0</v>
      </c>
      <c r="W15">
        <v>5.7569999999999997</v>
      </c>
      <c r="X15">
        <v>17.272250162866449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13.297614423010245</v>
      </c>
      <c r="AL15">
        <v>0.33977819079173849</v>
      </c>
      <c r="AM15">
        <v>0</v>
      </c>
      <c r="AN15">
        <v>0</v>
      </c>
      <c r="AO15">
        <v>0</v>
      </c>
      <c r="AP15">
        <v>0.15607217084341346</v>
      </c>
      <c r="AQ15">
        <v>0</v>
      </c>
      <c r="AR15">
        <v>0.5380876</v>
      </c>
      <c r="AS15">
        <v>1.1475140504014274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594.3684193899478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76.76090910167585</v>
      </c>
      <c r="L16">
        <v>33.580196615726912</v>
      </c>
      <c r="M16">
        <v>0</v>
      </c>
      <c r="N16">
        <v>14.389509922357508</v>
      </c>
      <c r="O16">
        <v>48.338845885555372</v>
      </c>
      <c r="P16">
        <v>55.635787476618866</v>
      </c>
      <c r="Q16">
        <v>1.919</v>
      </c>
      <c r="R16">
        <v>4.7974999999999994</v>
      </c>
      <c r="S16">
        <v>2.8784999999999998</v>
      </c>
      <c r="T16">
        <v>0</v>
      </c>
      <c r="U16">
        <v>317.55985379009979</v>
      </c>
      <c r="V16">
        <v>0</v>
      </c>
      <c r="W16">
        <v>5.7569999999999997</v>
      </c>
      <c r="X16">
        <v>17.272250162866449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13.297614423010245</v>
      </c>
      <c r="AL16">
        <v>0.33977819079173849</v>
      </c>
      <c r="AM16">
        <v>0</v>
      </c>
      <c r="AN16">
        <v>0</v>
      </c>
      <c r="AO16">
        <v>0</v>
      </c>
      <c r="AP16">
        <v>0.15607217084341346</v>
      </c>
      <c r="AQ16">
        <v>0</v>
      </c>
      <c r="AR16">
        <v>0.5380876</v>
      </c>
      <c r="AS16">
        <v>1.1475140504014274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594.3684193899478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76.76090910167585</v>
      </c>
      <c r="L17">
        <v>33.580196615726912</v>
      </c>
      <c r="M17">
        <v>0</v>
      </c>
      <c r="N17">
        <v>14.389509922357508</v>
      </c>
      <c r="O17">
        <v>48.338845885555372</v>
      </c>
      <c r="P17">
        <v>55.635787476618866</v>
      </c>
      <c r="Q17">
        <v>1.919</v>
      </c>
      <c r="R17">
        <v>4.7974999999999994</v>
      </c>
      <c r="S17">
        <v>2.8784999999999998</v>
      </c>
      <c r="T17">
        <v>0</v>
      </c>
      <c r="U17">
        <v>317.55985379009979</v>
      </c>
      <c r="V17">
        <v>0</v>
      </c>
      <c r="W17">
        <v>5.7569999999999997</v>
      </c>
      <c r="X17">
        <v>17.272250162866449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13.297614423010245</v>
      </c>
      <c r="AL17">
        <v>0.33977819079173849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0.5380876</v>
      </c>
      <c r="AS17">
        <v>1.1475140504014274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594.21234721910434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76.76090910167585</v>
      </c>
      <c r="L18">
        <v>33.580196615726912</v>
      </c>
      <c r="M18">
        <v>0</v>
      </c>
      <c r="N18">
        <v>14.389509922357508</v>
      </c>
      <c r="O18">
        <v>48.338845885555372</v>
      </c>
      <c r="P18">
        <v>55.635787476618866</v>
      </c>
      <c r="Q18">
        <v>1.919</v>
      </c>
      <c r="R18">
        <v>4.7974999999999994</v>
      </c>
      <c r="S18">
        <v>2.8784999999999998</v>
      </c>
      <c r="T18">
        <v>0</v>
      </c>
      <c r="U18">
        <v>317.55985379009979</v>
      </c>
      <c r="V18">
        <v>0</v>
      </c>
      <c r="W18">
        <v>5.7569999999999997</v>
      </c>
      <c r="X18">
        <v>17.272250162866449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13.297614423010245</v>
      </c>
      <c r="AL18">
        <v>0.33977819079173849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0.5380876</v>
      </c>
      <c r="AS18">
        <v>1.1475140504014274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594.21234721910434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76.76090910167585</v>
      </c>
      <c r="L19">
        <v>33.580196615726912</v>
      </c>
      <c r="M19">
        <v>0</v>
      </c>
      <c r="N19">
        <v>14.389509922357508</v>
      </c>
      <c r="O19">
        <v>48.338845885555372</v>
      </c>
      <c r="P19">
        <v>55.635787476618866</v>
      </c>
      <c r="Q19">
        <v>1.919</v>
      </c>
      <c r="R19">
        <v>4.7974999999999994</v>
      </c>
      <c r="S19">
        <v>2.8784999999999998</v>
      </c>
      <c r="T19">
        <v>0</v>
      </c>
      <c r="U19">
        <v>317.55985379009979</v>
      </c>
      <c r="V19">
        <v>0</v>
      </c>
      <c r="W19">
        <v>5.7569999999999997</v>
      </c>
      <c r="X19">
        <v>17.272250162866449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13.297614423010245</v>
      </c>
      <c r="AL19">
        <v>0.33977819079173849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0.5380876</v>
      </c>
      <c r="AS19">
        <v>1.1475140504014274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594.21234721910434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76.76090910167585</v>
      </c>
      <c r="L20">
        <v>33.580196615726912</v>
      </c>
      <c r="M20">
        <v>0</v>
      </c>
      <c r="N20">
        <v>14.389509922357508</v>
      </c>
      <c r="O20">
        <v>48.338845885555372</v>
      </c>
      <c r="P20">
        <v>55.635787476618866</v>
      </c>
      <c r="Q20">
        <v>1.919</v>
      </c>
      <c r="R20">
        <v>4.7974999999999994</v>
      </c>
      <c r="S20">
        <v>2.8784999999999998</v>
      </c>
      <c r="T20">
        <v>0</v>
      </c>
      <c r="U20">
        <v>317.55985379009979</v>
      </c>
      <c r="V20">
        <v>0</v>
      </c>
      <c r="W20">
        <v>5.7569999999999997</v>
      </c>
      <c r="X20">
        <v>17.272250162866449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13.297614423010245</v>
      </c>
      <c r="AL20">
        <v>0.33977819079173849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0.5380876</v>
      </c>
      <c r="AS20">
        <v>1.1475140504014274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594.21234721910434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76.76090910167585</v>
      </c>
      <c r="L21">
        <v>33.580196615726912</v>
      </c>
      <c r="M21">
        <v>0</v>
      </c>
      <c r="N21">
        <v>14.389509922357508</v>
      </c>
      <c r="O21">
        <v>48.338845885555372</v>
      </c>
      <c r="P21">
        <v>55.635787476618866</v>
      </c>
      <c r="Q21">
        <v>1.919</v>
      </c>
      <c r="R21">
        <v>4.7974999999999994</v>
      </c>
      <c r="S21">
        <v>2.8784999999999998</v>
      </c>
      <c r="T21">
        <v>0</v>
      </c>
      <c r="U21">
        <v>317.55985379009979</v>
      </c>
      <c r="V21">
        <v>0</v>
      </c>
      <c r="W21">
        <v>5.7569999999999997</v>
      </c>
      <c r="X21">
        <v>17.272250162866449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13.297614423010245</v>
      </c>
      <c r="AL21">
        <v>0.33977819079173849</v>
      </c>
      <c r="AM21">
        <v>0</v>
      </c>
      <c r="AN21">
        <v>0</v>
      </c>
      <c r="AO21">
        <v>0</v>
      </c>
      <c r="AP21">
        <v>0.24971547334946151</v>
      </c>
      <c r="AQ21">
        <v>0</v>
      </c>
      <c r="AR21">
        <v>0.5380876</v>
      </c>
      <c r="AS21">
        <v>1.1475140504014274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594.46206269245386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76.76090910167585</v>
      </c>
      <c r="L22">
        <v>33.580196615726912</v>
      </c>
      <c r="M22">
        <v>0</v>
      </c>
      <c r="N22">
        <v>14.389509922357508</v>
      </c>
      <c r="O22">
        <v>48.338845885555372</v>
      </c>
      <c r="P22">
        <v>55.635787476618866</v>
      </c>
      <c r="Q22">
        <v>1.919</v>
      </c>
      <c r="R22">
        <v>4.7974999999999994</v>
      </c>
      <c r="S22">
        <v>2.8784999999999998</v>
      </c>
      <c r="T22">
        <v>0</v>
      </c>
      <c r="U22">
        <v>317.55985379009979</v>
      </c>
      <c r="V22">
        <v>0</v>
      </c>
      <c r="W22">
        <v>5.7569999999999997</v>
      </c>
      <c r="X22">
        <v>17.272250162866449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13.297614423010245</v>
      </c>
      <c r="AL22">
        <v>0.33977819079173849</v>
      </c>
      <c r="AM22">
        <v>0</v>
      </c>
      <c r="AN22">
        <v>0</v>
      </c>
      <c r="AO22">
        <v>0</v>
      </c>
      <c r="AP22">
        <v>0.24971547334946151</v>
      </c>
      <c r="AQ22">
        <v>0</v>
      </c>
      <c r="AR22">
        <v>6.1880074</v>
      </c>
      <c r="AS22">
        <v>1.1475140504014274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600.11198249245376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76.76090910167585</v>
      </c>
      <c r="L23">
        <v>33.580196615726912</v>
      </c>
      <c r="M23">
        <v>0</v>
      </c>
      <c r="N23">
        <v>14.389509922357508</v>
      </c>
      <c r="O23">
        <v>48.338845885555372</v>
      </c>
      <c r="P23">
        <v>55.635787476618866</v>
      </c>
      <c r="Q23">
        <v>1.919</v>
      </c>
      <c r="R23">
        <v>4.7974999999999994</v>
      </c>
      <c r="S23">
        <v>2.8784999999999998</v>
      </c>
      <c r="T23">
        <v>0</v>
      </c>
      <c r="U23">
        <v>317.55985379009979</v>
      </c>
      <c r="V23">
        <v>0</v>
      </c>
      <c r="W23">
        <v>5.7569999999999997</v>
      </c>
      <c r="X23">
        <v>17.272250162866449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13.297614423010245</v>
      </c>
      <c r="AL23">
        <v>0.33977819079173849</v>
      </c>
      <c r="AM23">
        <v>0</v>
      </c>
      <c r="AN23">
        <v>0</v>
      </c>
      <c r="AO23">
        <v>0</v>
      </c>
      <c r="AP23">
        <v>0.24971547334946151</v>
      </c>
      <c r="AQ23">
        <v>0</v>
      </c>
      <c r="AR23">
        <v>6.1880074</v>
      </c>
      <c r="AS23">
        <v>1.1475140504014274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600.11198249245376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76.76090910167585</v>
      </c>
      <c r="L24">
        <v>33.580196615726912</v>
      </c>
      <c r="M24">
        <v>0</v>
      </c>
      <c r="N24">
        <v>14.389509922357508</v>
      </c>
      <c r="O24">
        <v>48.338845885555372</v>
      </c>
      <c r="P24">
        <v>55.635787476618866</v>
      </c>
      <c r="Q24">
        <v>1.919</v>
      </c>
      <c r="R24">
        <v>4.7974999999999994</v>
      </c>
      <c r="S24">
        <v>2.8784999999999998</v>
      </c>
      <c r="T24">
        <v>0</v>
      </c>
      <c r="U24">
        <v>317.55985379009979</v>
      </c>
      <c r="V24">
        <v>0</v>
      </c>
      <c r="W24">
        <v>5.7569999999999997</v>
      </c>
      <c r="X24">
        <v>17.272250162866449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4.0163321607170692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13.297614423010245</v>
      </c>
      <c r="AL24">
        <v>0.33977819079173849</v>
      </c>
      <c r="AM24">
        <v>0</v>
      </c>
      <c r="AN24">
        <v>0</v>
      </c>
      <c r="AO24">
        <v>0</v>
      </c>
      <c r="AP24">
        <v>0.24971547334946151</v>
      </c>
      <c r="AQ24">
        <v>0</v>
      </c>
      <c r="AR24">
        <v>0.80713139999999994</v>
      </c>
      <c r="AS24">
        <v>1.1475140504014274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598.74743865317089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76.76090910167585</v>
      </c>
      <c r="L25">
        <v>33.580196615726912</v>
      </c>
      <c r="M25">
        <v>0</v>
      </c>
      <c r="N25">
        <v>14.389509922357508</v>
      </c>
      <c r="O25">
        <v>48.338845885555372</v>
      </c>
      <c r="P25">
        <v>55.635787476618866</v>
      </c>
      <c r="Q25">
        <v>1.919</v>
      </c>
      <c r="R25">
        <v>4.7974999999999994</v>
      </c>
      <c r="S25">
        <v>2.8784999999999998</v>
      </c>
      <c r="T25">
        <v>0</v>
      </c>
      <c r="U25">
        <v>317.55985379009979</v>
      </c>
      <c r="V25">
        <v>0</v>
      </c>
      <c r="W25">
        <v>5.7577156972111547</v>
      </c>
      <c r="X25">
        <v>17.27023075895243</v>
      </c>
      <c r="Y25">
        <v>0</v>
      </c>
      <c r="Z25">
        <v>0</v>
      </c>
      <c r="AA25">
        <v>0</v>
      </c>
      <c r="AB25">
        <v>0.81221681350337604</v>
      </c>
      <c r="AC25">
        <v>0</v>
      </c>
      <c r="AD25">
        <v>0</v>
      </c>
      <c r="AE25">
        <v>8.0326645754481678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13.297614423010245</v>
      </c>
      <c r="AL25">
        <v>0.33977819079173849</v>
      </c>
      <c r="AM25">
        <v>0</v>
      </c>
      <c r="AN25">
        <v>0</v>
      </c>
      <c r="AO25">
        <v>0</v>
      </c>
      <c r="AP25">
        <v>0.24971547334946151</v>
      </c>
      <c r="AQ25">
        <v>0</v>
      </c>
      <c r="AR25">
        <v>0.5380876</v>
      </c>
      <c r="AS25">
        <v>1.1475140504014274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603.30564037470253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76.76090910167585</v>
      </c>
      <c r="L26">
        <v>33.580196615726912</v>
      </c>
      <c r="M26">
        <v>0</v>
      </c>
      <c r="N26">
        <v>14.389509922357508</v>
      </c>
      <c r="O26">
        <v>48.338845885555372</v>
      </c>
      <c r="P26">
        <v>55.635787476618866</v>
      </c>
      <c r="Q26">
        <v>1.919</v>
      </c>
      <c r="R26">
        <v>4.7594607060653189</v>
      </c>
      <c r="S26">
        <v>2.8784999999999998</v>
      </c>
      <c r="T26">
        <v>0</v>
      </c>
      <c r="U26">
        <v>317.55985379009979</v>
      </c>
      <c r="V26">
        <v>0</v>
      </c>
      <c r="W26">
        <v>11.309978914420487</v>
      </c>
      <c r="X26">
        <v>35.949194496107573</v>
      </c>
      <c r="Y26">
        <v>0</v>
      </c>
      <c r="Z26">
        <v>0</v>
      </c>
      <c r="AA26">
        <v>0</v>
      </c>
      <c r="AB26">
        <v>0.81221681350337604</v>
      </c>
      <c r="AC26">
        <v>0</v>
      </c>
      <c r="AD26">
        <v>0</v>
      </c>
      <c r="AE26">
        <v>8.0326645754481678</v>
      </c>
      <c r="AF26">
        <v>0</v>
      </c>
      <c r="AG26">
        <v>0</v>
      </c>
      <c r="AH26">
        <v>4.6159626000000005</v>
      </c>
      <c r="AI26">
        <v>0</v>
      </c>
      <c r="AJ26">
        <v>0</v>
      </c>
      <c r="AK26">
        <v>13.297614423010245</v>
      </c>
      <c r="AL26">
        <v>0.33977819079173849</v>
      </c>
      <c r="AM26">
        <v>0</v>
      </c>
      <c r="AN26">
        <v>0</v>
      </c>
      <c r="AO26">
        <v>0</v>
      </c>
      <c r="AP26">
        <v>0.24971547334946151</v>
      </c>
      <c r="AQ26">
        <v>0</v>
      </c>
      <c r="AR26">
        <v>0.5380876</v>
      </c>
      <c r="AS26">
        <v>1.1475140504014274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632.11479063513229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76.759790576487603</v>
      </c>
      <c r="L27">
        <v>33.580069919513804</v>
      </c>
      <c r="M27">
        <v>0</v>
      </c>
      <c r="N27">
        <v>14.389509922357508</v>
      </c>
      <c r="O27">
        <v>48.338845885555372</v>
      </c>
      <c r="P27">
        <v>55.635787476618866</v>
      </c>
      <c r="Q27">
        <v>1.9195144994594595</v>
      </c>
      <c r="R27">
        <v>4.7980048680970802</v>
      </c>
      <c r="S27">
        <v>2.5002906976744184</v>
      </c>
      <c r="T27">
        <v>0</v>
      </c>
      <c r="U27">
        <v>317.55985379009979</v>
      </c>
      <c r="V27">
        <v>0</v>
      </c>
      <c r="W27">
        <v>11.309978914420487</v>
      </c>
      <c r="X27">
        <v>35.949194496107573</v>
      </c>
      <c r="Y27">
        <v>0</v>
      </c>
      <c r="Z27">
        <v>0</v>
      </c>
      <c r="AA27">
        <v>2.0214798035630572</v>
      </c>
      <c r="AB27">
        <v>0.81221681350337604</v>
      </c>
      <c r="AC27">
        <v>0</v>
      </c>
      <c r="AD27">
        <v>0</v>
      </c>
      <c r="AE27">
        <v>8.0326645754481678</v>
      </c>
      <c r="AF27">
        <v>0</v>
      </c>
      <c r="AG27">
        <v>0</v>
      </c>
      <c r="AH27">
        <v>9.0011271970010558</v>
      </c>
      <c r="AI27">
        <v>0</v>
      </c>
      <c r="AJ27">
        <v>0</v>
      </c>
      <c r="AK27">
        <v>13.297614423010245</v>
      </c>
      <c r="AL27">
        <v>0.33977819079173849</v>
      </c>
      <c r="AM27">
        <v>0</v>
      </c>
      <c r="AN27">
        <v>0</v>
      </c>
      <c r="AO27">
        <v>0</v>
      </c>
      <c r="AP27">
        <v>0.24971547334946151</v>
      </c>
      <c r="AQ27">
        <v>0</v>
      </c>
      <c r="AR27">
        <v>0.5380876</v>
      </c>
      <c r="AS27">
        <v>1.1475140504014274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638.1810391734607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76.760707971131467</v>
      </c>
      <c r="L28">
        <v>33.579682601858082</v>
      </c>
      <c r="M28">
        <v>0</v>
      </c>
      <c r="N28">
        <v>14.389509922357508</v>
      </c>
      <c r="O28">
        <v>48.338845885555372</v>
      </c>
      <c r="P28">
        <v>55.635787476618866</v>
      </c>
      <c r="Q28">
        <v>1.9195144994594595</v>
      </c>
      <c r="R28">
        <v>4.7980048680970802</v>
      </c>
      <c r="S28">
        <v>2.8796101345291478</v>
      </c>
      <c r="T28">
        <v>0</v>
      </c>
      <c r="U28">
        <v>317.55985379009979</v>
      </c>
      <c r="V28">
        <v>0</v>
      </c>
      <c r="W28">
        <v>11.309978914420487</v>
      </c>
      <c r="X28">
        <v>35.949194496107573</v>
      </c>
      <c r="Y28">
        <v>0</v>
      </c>
      <c r="Z28">
        <v>0</v>
      </c>
      <c r="AA28">
        <v>3.4238094569854671</v>
      </c>
      <c r="AB28">
        <v>3.2098804994748695</v>
      </c>
      <c r="AC28">
        <v>0</v>
      </c>
      <c r="AD28">
        <v>0</v>
      </c>
      <c r="AE28">
        <v>8.0326645754481678</v>
      </c>
      <c r="AF28">
        <v>0</v>
      </c>
      <c r="AG28">
        <v>0</v>
      </c>
      <c r="AH28">
        <v>13.847887800000001</v>
      </c>
      <c r="AI28">
        <v>0</v>
      </c>
      <c r="AJ28">
        <v>0</v>
      </c>
      <c r="AK28">
        <v>13.297614423010245</v>
      </c>
      <c r="AL28">
        <v>0.33977819079173849</v>
      </c>
      <c r="AM28">
        <v>1.2865512151537886</v>
      </c>
      <c r="AN28">
        <v>0</v>
      </c>
      <c r="AO28">
        <v>0</v>
      </c>
      <c r="AP28">
        <v>0.24971547334946151</v>
      </c>
      <c r="AQ28">
        <v>0</v>
      </c>
      <c r="AR28">
        <v>0.5380876</v>
      </c>
      <c r="AS28">
        <v>1.1475140504014274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648.49419384485009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76.760625005088968</v>
      </c>
      <c r="L29">
        <v>33.579729241242013</v>
      </c>
      <c r="M29">
        <v>0</v>
      </c>
      <c r="N29">
        <v>14.389509922357508</v>
      </c>
      <c r="O29">
        <v>48.338845885555372</v>
      </c>
      <c r="P29">
        <v>55.635787476618866</v>
      </c>
      <c r="Q29">
        <v>1.9195144994594595</v>
      </c>
      <c r="R29">
        <v>4.7980048680970802</v>
      </c>
      <c r="S29">
        <v>2.8796101345291478</v>
      </c>
      <c r="T29">
        <v>0</v>
      </c>
      <c r="U29">
        <v>317.55985379009979</v>
      </c>
      <c r="V29">
        <v>0</v>
      </c>
      <c r="W29">
        <v>11.309978914420487</v>
      </c>
      <c r="X29">
        <v>35.949194496107573</v>
      </c>
      <c r="Y29">
        <v>0</v>
      </c>
      <c r="Z29">
        <v>0.2680843</v>
      </c>
      <c r="AA29">
        <v>6.7382664351851869</v>
      </c>
      <c r="AB29">
        <v>3.2098804994748695</v>
      </c>
      <c r="AC29">
        <v>0</v>
      </c>
      <c r="AD29">
        <v>1.6095613769871309</v>
      </c>
      <c r="AE29">
        <v>8.0326645754481678</v>
      </c>
      <c r="AF29">
        <v>0</v>
      </c>
      <c r="AG29">
        <v>0</v>
      </c>
      <c r="AH29">
        <v>19.617840922998948</v>
      </c>
      <c r="AI29">
        <v>0</v>
      </c>
      <c r="AJ29">
        <v>0</v>
      </c>
      <c r="AK29">
        <v>13.297614423010245</v>
      </c>
      <c r="AL29">
        <v>1.6988907000000004</v>
      </c>
      <c r="AM29">
        <v>2.5679045519879975</v>
      </c>
      <c r="AN29">
        <v>0</v>
      </c>
      <c r="AO29">
        <v>0</v>
      </c>
      <c r="AP29">
        <v>0.37457295606661151</v>
      </c>
      <c r="AQ29">
        <v>0</v>
      </c>
      <c r="AR29">
        <v>0.5380876</v>
      </c>
      <c r="AS29">
        <v>1.1475140504014274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662.22153662513699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143.9278601878982</v>
      </c>
      <c r="L30">
        <v>33.580097758369718</v>
      </c>
      <c r="M30">
        <v>0</v>
      </c>
      <c r="N30">
        <v>14.389509922357508</v>
      </c>
      <c r="O30">
        <v>48.338845885555372</v>
      </c>
      <c r="P30">
        <v>55.635787476618866</v>
      </c>
      <c r="Q30">
        <v>2.5705885883514314</v>
      </c>
      <c r="R30">
        <v>10.330838439390215</v>
      </c>
      <c r="S30">
        <v>6.4303303882306482</v>
      </c>
      <c r="T30">
        <v>0</v>
      </c>
      <c r="U30">
        <v>317.55985379009979</v>
      </c>
      <c r="V30">
        <v>5.0601106636500752</v>
      </c>
      <c r="W30">
        <v>11.309978914420487</v>
      </c>
      <c r="X30">
        <v>35.949194496107573</v>
      </c>
      <c r="Y30">
        <v>0</v>
      </c>
      <c r="Z30">
        <v>3.1784074099999997</v>
      </c>
      <c r="AA30">
        <v>6.7382664351851869</v>
      </c>
      <c r="AB30">
        <v>6.4197612529632417</v>
      </c>
      <c r="AC30">
        <v>0</v>
      </c>
      <c r="AD30">
        <v>3.8951382376987129</v>
      </c>
      <c r="AE30">
        <v>8.0326645754481678</v>
      </c>
      <c r="AF30">
        <v>0</v>
      </c>
      <c r="AG30">
        <v>0</v>
      </c>
      <c r="AH30">
        <v>26.541785077001055</v>
      </c>
      <c r="AI30">
        <v>0</v>
      </c>
      <c r="AJ30">
        <v>0</v>
      </c>
      <c r="AK30">
        <v>13.297614423010245</v>
      </c>
      <c r="AL30">
        <v>13.591125600000003</v>
      </c>
      <c r="AM30">
        <v>3.5737535729932488</v>
      </c>
      <c r="AN30">
        <v>0</v>
      </c>
      <c r="AO30">
        <v>0</v>
      </c>
      <c r="AP30">
        <v>0.37457295606661151</v>
      </c>
      <c r="AQ30">
        <v>0</v>
      </c>
      <c r="AR30">
        <v>0.5380876</v>
      </c>
      <c r="AS30">
        <v>1.1475140504014274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772.41168770181787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157.4334955342359</v>
      </c>
      <c r="L31">
        <v>62.5802596597619</v>
      </c>
      <c r="M31">
        <v>0</v>
      </c>
      <c r="N31">
        <v>14.389509922357508</v>
      </c>
      <c r="O31">
        <v>48.338845885555372</v>
      </c>
      <c r="P31">
        <v>55.635787476618866</v>
      </c>
      <c r="Q31">
        <v>2.5705885883514314</v>
      </c>
      <c r="R31">
        <v>10.330838439390215</v>
      </c>
      <c r="S31">
        <v>6.4303303882306482</v>
      </c>
      <c r="T31">
        <v>0</v>
      </c>
      <c r="U31">
        <v>317.55985379009979</v>
      </c>
      <c r="V31">
        <v>5.0601106636500752</v>
      </c>
      <c r="W31">
        <v>11.309978914420487</v>
      </c>
      <c r="X31">
        <v>35.949194496107573</v>
      </c>
      <c r="Y31">
        <v>0</v>
      </c>
      <c r="Z31">
        <v>3.1784074099999997</v>
      </c>
      <c r="AA31">
        <v>6.7382664351851869</v>
      </c>
      <c r="AB31">
        <v>6.4197612529632417</v>
      </c>
      <c r="AC31">
        <v>0</v>
      </c>
      <c r="AD31">
        <v>4.4526902206661623</v>
      </c>
      <c r="AE31">
        <v>8.0326645754481678</v>
      </c>
      <c r="AF31">
        <v>0</v>
      </c>
      <c r="AG31">
        <v>0</v>
      </c>
      <c r="AH31">
        <v>26.541785077001055</v>
      </c>
      <c r="AI31">
        <v>0</v>
      </c>
      <c r="AJ31">
        <v>0</v>
      </c>
      <c r="AK31">
        <v>13.297614423010245</v>
      </c>
      <c r="AL31">
        <v>13.591125600000003</v>
      </c>
      <c r="AM31">
        <v>3.5737535729932488</v>
      </c>
      <c r="AN31">
        <v>0</v>
      </c>
      <c r="AO31">
        <v>0</v>
      </c>
      <c r="AP31">
        <v>0.46821625857265958</v>
      </c>
      <c r="AQ31">
        <v>0</v>
      </c>
      <c r="AR31">
        <v>0.80713139999999994</v>
      </c>
      <c r="AS31">
        <v>1.1475140504014274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815.83772403502121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157.4334955342359</v>
      </c>
      <c r="L32">
        <v>62.589752416451255</v>
      </c>
      <c r="M32">
        <v>0</v>
      </c>
      <c r="N32">
        <v>14.389509922357508</v>
      </c>
      <c r="O32">
        <v>48.338845885555372</v>
      </c>
      <c r="P32">
        <v>55.635787476618866</v>
      </c>
      <c r="Q32">
        <v>2.5705885883514314</v>
      </c>
      <c r="R32">
        <v>10.330838439390215</v>
      </c>
      <c r="S32">
        <v>6.4303303882306482</v>
      </c>
      <c r="T32">
        <v>0</v>
      </c>
      <c r="U32">
        <v>317.55985379009979</v>
      </c>
      <c r="V32">
        <v>5.0601106636500752</v>
      </c>
      <c r="W32">
        <v>11.309978914420487</v>
      </c>
      <c r="X32">
        <v>35.949194496107573</v>
      </c>
      <c r="Y32">
        <v>0</v>
      </c>
      <c r="Z32">
        <v>3.1784074099999997</v>
      </c>
      <c r="AA32">
        <v>6.7382664351851869</v>
      </c>
      <c r="AB32">
        <v>6.4197612529632417</v>
      </c>
      <c r="AC32">
        <v>0</v>
      </c>
      <c r="AD32">
        <v>4.4526902206661623</v>
      </c>
      <c r="AE32">
        <v>8.0326645754481678</v>
      </c>
      <c r="AF32">
        <v>0</v>
      </c>
      <c r="AG32">
        <v>0</v>
      </c>
      <c r="AH32">
        <v>34.204282789799365</v>
      </c>
      <c r="AI32">
        <v>0</v>
      </c>
      <c r="AJ32">
        <v>0</v>
      </c>
      <c r="AK32">
        <v>13.297614423010245</v>
      </c>
      <c r="AL32">
        <v>13.591125600000003</v>
      </c>
      <c r="AM32">
        <v>3.671219824306077</v>
      </c>
      <c r="AN32">
        <v>0</v>
      </c>
      <c r="AO32">
        <v>0</v>
      </c>
      <c r="AP32">
        <v>0.46821625857265958</v>
      </c>
      <c r="AQ32">
        <v>0</v>
      </c>
      <c r="AR32">
        <v>1.0761752</v>
      </c>
      <c r="AS32">
        <v>1.1475140504014274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823.87622455582152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157.4334955342359</v>
      </c>
      <c r="L33">
        <v>62.589752416451255</v>
      </c>
      <c r="M33">
        <v>0</v>
      </c>
      <c r="N33">
        <v>14.389509922357508</v>
      </c>
      <c r="O33">
        <v>48.338845885555372</v>
      </c>
      <c r="P33">
        <v>55.635787476618866</v>
      </c>
      <c r="Q33">
        <v>2.5705885883514314</v>
      </c>
      <c r="R33">
        <v>10.330838439390215</v>
      </c>
      <c r="S33">
        <v>6.4303303882306482</v>
      </c>
      <c r="T33">
        <v>0</v>
      </c>
      <c r="U33">
        <v>317.55985379009979</v>
      </c>
      <c r="V33">
        <v>5.0601106636500752</v>
      </c>
      <c r="W33">
        <v>11.309978914420487</v>
      </c>
      <c r="X33">
        <v>35.949194496107573</v>
      </c>
      <c r="Y33">
        <v>0</v>
      </c>
      <c r="Z33">
        <v>3.1784074099999997</v>
      </c>
      <c r="AA33">
        <v>3.4238094569854671</v>
      </c>
      <c r="AB33">
        <v>6.4197612529632417</v>
      </c>
      <c r="AC33">
        <v>0</v>
      </c>
      <c r="AD33">
        <v>6.6790354579863731</v>
      </c>
      <c r="AE33">
        <v>8.0326645754481678</v>
      </c>
      <c r="AF33">
        <v>0</v>
      </c>
      <c r="AG33">
        <v>0</v>
      </c>
      <c r="AH33">
        <v>34.204282789799365</v>
      </c>
      <c r="AI33">
        <v>0</v>
      </c>
      <c r="AJ33">
        <v>0</v>
      </c>
      <c r="AK33">
        <v>13.297614423010245</v>
      </c>
      <c r="AL33">
        <v>10.193344200000002</v>
      </c>
      <c r="AM33">
        <v>3.8518567009752447</v>
      </c>
      <c r="AN33">
        <v>0</v>
      </c>
      <c r="AO33">
        <v>0</v>
      </c>
      <c r="AP33">
        <v>0.46821625857265958</v>
      </c>
      <c r="AQ33">
        <v>0</v>
      </c>
      <c r="AR33">
        <v>8.8784454000000004</v>
      </c>
      <c r="AS33">
        <v>1.1475140504014274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827.37323849161123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157.4334955342359</v>
      </c>
      <c r="L34">
        <v>62.589752416451255</v>
      </c>
      <c r="M34">
        <v>0</v>
      </c>
      <c r="N34">
        <v>14.389509922357508</v>
      </c>
      <c r="O34">
        <v>48.338845885555372</v>
      </c>
      <c r="P34">
        <v>55.635787476618866</v>
      </c>
      <c r="Q34">
        <v>2.5705885883514314</v>
      </c>
      <c r="R34">
        <v>10.330838439390215</v>
      </c>
      <c r="S34">
        <v>6.4303303882306482</v>
      </c>
      <c r="T34">
        <v>0</v>
      </c>
      <c r="U34">
        <v>317.55985379009979</v>
      </c>
      <c r="V34">
        <v>5.0601106636500752</v>
      </c>
      <c r="W34">
        <v>11.309978914420487</v>
      </c>
      <c r="X34">
        <v>35.949194496107573</v>
      </c>
      <c r="Y34">
        <v>0</v>
      </c>
      <c r="Z34">
        <v>3.1784074099999997</v>
      </c>
      <c r="AA34">
        <v>3.4238094569854671</v>
      </c>
      <c r="AB34">
        <v>6.4197612529632417</v>
      </c>
      <c r="AC34">
        <v>0</v>
      </c>
      <c r="AD34">
        <v>6.6790354579863731</v>
      </c>
      <c r="AE34">
        <v>8.0326645754481678</v>
      </c>
      <c r="AF34">
        <v>0</v>
      </c>
      <c r="AG34">
        <v>0</v>
      </c>
      <c r="AH34">
        <v>34.204282789799365</v>
      </c>
      <c r="AI34">
        <v>0</v>
      </c>
      <c r="AJ34">
        <v>0</v>
      </c>
      <c r="AK34">
        <v>13.297614423010245</v>
      </c>
      <c r="AL34">
        <v>10.193344200000002</v>
      </c>
      <c r="AM34">
        <v>3.8518567009752447</v>
      </c>
      <c r="AN34">
        <v>0</v>
      </c>
      <c r="AO34">
        <v>0</v>
      </c>
      <c r="AP34">
        <v>0.46821625857265958</v>
      </c>
      <c r="AQ34">
        <v>0</v>
      </c>
      <c r="AR34">
        <v>8.8784454000000004</v>
      </c>
      <c r="AS34">
        <v>1.1475140504014274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827.37323849161123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157.4334955342359</v>
      </c>
      <c r="L35">
        <v>62.589752416451255</v>
      </c>
      <c r="M35">
        <v>0</v>
      </c>
      <c r="N35">
        <v>14.389509922357508</v>
      </c>
      <c r="O35">
        <v>48.338845885555372</v>
      </c>
      <c r="P35">
        <v>55.635787476618866</v>
      </c>
      <c r="Q35">
        <v>2.5705885883514314</v>
      </c>
      <c r="R35">
        <v>10.330838439390215</v>
      </c>
      <c r="S35">
        <v>6.4303303882306482</v>
      </c>
      <c r="T35">
        <v>0</v>
      </c>
      <c r="U35">
        <v>317.55985379009979</v>
      </c>
      <c r="V35">
        <v>5.0601106636500752</v>
      </c>
      <c r="W35">
        <v>11.309978914420487</v>
      </c>
      <c r="X35">
        <v>35.949194496107573</v>
      </c>
      <c r="Y35">
        <v>0</v>
      </c>
      <c r="Z35">
        <v>3.1784074099999997</v>
      </c>
      <c r="AA35">
        <v>2.1177408796296304</v>
      </c>
      <c r="AB35">
        <v>6.4197612529632417</v>
      </c>
      <c r="AC35">
        <v>0</v>
      </c>
      <c r="AD35">
        <v>6.6790354579863731</v>
      </c>
      <c r="AE35">
        <v>8.0326645754481678</v>
      </c>
      <c r="AF35">
        <v>0</v>
      </c>
      <c r="AG35">
        <v>0</v>
      </c>
      <c r="AH35">
        <v>27.695775600000001</v>
      </c>
      <c r="AI35">
        <v>0</v>
      </c>
      <c r="AJ35">
        <v>0</v>
      </c>
      <c r="AK35">
        <v>13.297614423010245</v>
      </c>
      <c r="AL35">
        <v>10.193344200000002</v>
      </c>
      <c r="AM35">
        <v>3.8518567009752447</v>
      </c>
      <c r="AN35">
        <v>0</v>
      </c>
      <c r="AO35">
        <v>0</v>
      </c>
      <c r="AP35">
        <v>1.7167931174048059</v>
      </c>
      <c r="AQ35">
        <v>0</v>
      </c>
      <c r="AR35">
        <v>1.0761752</v>
      </c>
      <c r="AS35">
        <v>1.1475140504014274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813.0049693832882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157.4334955342359</v>
      </c>
      <c r="L36">
        <v>62.589752416451255</v>
      </c>
      <c r="M36">
        <v>0</v>
      </c>
      <c r="N36">
        <v>14.389509922357508</v>
      </c>
      <c r="O36">
        <v>48.338845885555372</v>
      </c>
      <c r="P36">
        <v>55.635787476618866</v>
      </c>
      <c r="Q36">
        <v>2.5705885883514314</v>
      </c>
      <c r="R36">
        <v>10.330838439390215</v>
      </c>
      <c r="S36">
        <v>6.4303303882306482</v>
      </c>
      <c r="T36">
        <v>0</v>
      </c>
      <c r="U36">
        <v>317.55985379009979</v>
      </c>
      <c r="V36">
        <v>5.0601106636500752</v>
      </c>
      <c r="W36">
        <v>11.309978914420487</v>
      </c>
      <c r="X36">
        <v>35.949194496107573</v>
      </c>
      <c r="Y36">
        <v>0</v>
      </c>
      <c r="Z36">
        <v>0</v>
      </c>
      <c r="AA36">
        <v>0</v>
      </c>
      <c r="AB36">
        <v>6.4197612529632417</v>
      </c>
      <c r="AC36">
        <v>0</v>
      </c>
      <c r="AD36">
        <v>3.8629469999999997</v>
      </c>
      <c r="AE36">
        <v>8.0326645754481678</v>
      </c>
      <c r="AF36">
        <v>0</v>
      </c>
      <c r="AG36">
        <v>0</v>
      </c>
      <c r="AH36">
        <v>19.387042920000003</v>
      </c>
      <c r="AI36">
        <v>0</v>
      </c>
      <c r="AJ36">
        <v>0</v>
      </c>
      <c r="AK36">
        <v>13.297614423010245</v>
      </c>
      <c r="AL36">
        <v>1.6988907000000004</v>
      </c>
      <c r="AM36">
        <v>2.5679045519879975</v>
      </c>
      <c r="AN36">
        <v>0</v>
      </c>
      <c r="AO36">
        <v>0</v>
      </c>
      <c r="AP36">
        <v>1.7167931174048059</v>
      </c>
      <c r="AQ36">
        <v>0</v>
      </c>
      <c r="AR36">
        <v>0.80713139999999994</v>
      </c>
      <c r="AS36">
        <v>1.1475140504014274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786.53655050668499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157.4334955342359</v>
      </c>
      <c r="L37">
        <v>62.589752416451255</v>
      </c>
      <c r="M37">
        <v>0</v>
      </c>
      <c r="N37">
        <v>14.389509922357508</v>
      </c>
      <c r="O37">
        <v>48.338845885555372</v>
      </c>
      <c r="P37">
        <v>55.635787476618866</v>
      </c>
      <c r="Q37">
        <v>2.5004414300202842</v>
      </c>
      <c r="R37">
        <v>10.330838439390215</v>
      </c>
      <c r="S37">
        <v>6.4303303882306482</v>
      </c>
      <c r="T37">
        <v>0</v>
      </c>
      <c r="U37">
        <v>317.55985379009979</v>
      </c>
      <c r="V37">
        <v>5.0601106636500752</v>
      </c>
      <c r="W37">
        <v>11.309978914420487</v>
      </c>
      <c r="X37">
        <v>35.949194496107573</v>
      </c>
      <c r="Y37">
        <v>0</v>
      </c>
      <c r="Z37">
        <v>0</v>
      </c>
      <c r="AA37">
        <v>0</v>
      </c>
      <c r="AB37">
        <v>3.2098804994748695</v>
      </c>
      <c r="AC37">
        <v>0</v>
      </c>
      <c r="AD37">
        <v>1.6095613769871309</v>
      </c>
      <c r="AE37">
        <v>8.0326645754481678</v>
      </c>
      <c r="AF37">
        <v>0</v>
      </c>
      <c r="AG37">
        <v>0</v>
      </c>
      <c r="AH37">
        <v>15.001878322998943</v>
      </c>
      <c r="AI37">
        <v>0</v>
      </c>
      <c r="AJ37">
        <v>0</v>
      </c>
      <c r="AK37">
        <v>13.297614423010245</v>
      </c>
      <c r="AL37">
        <v>0.33977819079173849</v>
      </c>
      <c r="AM37">
        <v>1.2865512151537886</v>
      </c>
      <c r="AN37">
        <v>0</v>
      </c>
      <c r="AO37">
        <v>0</v>
      </c>
      <c r="AP37">
        <v>1.7167931174048059</v>
      </c>
      <c r="AQ37">
        <v>0</v>
      </c>
      <c r="AR37">
        <v>0.80713139999999994</v>
      </c>
      <c r="AS37">
        <v>1.1475140504014274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773.97750652880904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157.4334955342359</v>
      </c>
      <c r="L38">
        <v>62.589752416451255</v>
      </c>
      <c r="M38">
        <v>0</v>
      </c>
      <c r="N38">
        <v>14.389509922357508</v>
      </c>
      <c r="O38">
        <v>48.338845885555372</v>
      </c>
      <c r="P38">
        <v>55.635787476618866</v>
      </c>
      <c r="Q38">
        <v>2.5004414300202842</v>
      </c>
      <c r="R38">
        <v>10.330838439390215</v>
      </c>
      <c r="S38">
        <v>6.4303303882306482</v>
      </c>
      <c r="T38">
        <v>0</v>
      </c>
      <c r="U38">
        <v>317.55985379009979</v>
      </c>
      <c r="V38">
        <v>5.0601106636500752</v>
      </c>
      <c r="W38">
        <v>11.309978914420487</v>
      </c>
      <c r="X38">
        <v>35.949194496107573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8.0326645754481678</v>
      </c>
      <c r="AF38">
        <v>0</v>
      </c>
      <c r="AG38">
        <v>0</v>
      </c>
      <c r="AH38">
        <v>8.3087326800000003</v>
      </c>
      <c r="AI38">
        <v>0</v>
      </c>
      <c r="AJ38">
        <v>0</v>
      </c>
      <c r="AK38">
        <v>13.297614423010245</v>
      </c>
      <c r="AL38">
        <v>0.33977819079173849</v>
      </c>
      <c r="AM38">
        <v>0</v>
      </c>
      <c r="AN38">
        <v>0</v>
      </c>
      <c r="AO38">
        <v>0</v>
      </c>
      <c r="AP38">
        <v>1.7167931174048059</v>
      </c>
      <c r="AQ38">
        <v>0</v>
      </c>
      <c r="AR38">
        <v>0.80713139999999994</v>
      </c>
      <c r="AS38">
        <v>1.1475140504014274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761.17836779419451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157.4334955342359</v>
      </c>
      <c r="L39">
        <v>62.589752416451255</v>
      </c>
      <c r="M39">
        <v>0</v>
      </c>
      <c r="N39">
        <v>14.389509922357508</v>
      </c>
      <c r="O39">
        <v>48.338845885555372</v>
      </c>
      <c r="P39">
        <v>55.635787476618866</v>
      </c>
      <c r="Q39">
        <v>2.5004414300202842</v>
      </c>
      <c r="R39">
        <v>10.330838439390215</v>
      </c>
      <c r="S39">
        <v>6.4303303882306482</v>
      </c>
      <c r="T39">
        <v>0</v>
      </c>
      <c r="U39">
        <v>317.55985379009979</v>
      </c>
      <c r="V39">
        <v>5.0601106636500752</v>
      </c>
      <c r="W39">
        <v>11.309978914420487</v>
      </c>
      <c r="X39">
        <v>35.949194496107573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4.0163321607170692</v>
      </c>
      <c r="AF39">
        <v>0</v>
      </c>
      <c r="AG39">
        <v>0</v>
      </c>
      <c r="AH39">
        <v>4.1543663400000002</v>
      </c>
      <c r="AI39">
        <v>0</v>
      </c>
      <c r="AJ39">
        <v>0</v>
      </c>
      <c r="AK39">
        <v>13.297614423010245</v>
      </c>
      <c r="AL39">
        <v>0.33977819079173849</v>
      </c>
      <c r="AM39">
        <v>0</v>
      </c>
      <c r="AN39">
        <v>0</v>
      </c>
      <c r="AO39">
        <v>0</v>
      </c>
      <c r="AP39">
        <v>1.7167931174048059</v>
      </c>
      <c r="AQ39">
        <v>0</v>
      </c>
      <c r="AR39">
        <v>0.80713139999999994</v>
      </c>
      <c r="AS39">
        <v>1.1475140504014274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753.00766903946339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157.4334955342359</v>
      </c>
      <c r="L40">
        <v>62.589752416451255</v>
      </c>
      <c r="M40">
        <v>0</v>
      </c>
      <c r="N40">
        <v>14.389509922357508</v>
      </c>
      <c r="O40">
        <v>48.338845885555372</v>
      </c>
      <c r="P40">
        <v>55.635787476618866</v>
      </c>
      <c r="Q40">
        <v>2.5004414300202842</v>
      </c>
      <c r="R40">
        <v>10.330838439390215</v>
      </c>
      <c r="S40">
        <v>6.4303303882306482</v>
      </c>
      <c r="T40">
        <v>0</v>
      </c>
      <c r="U40">
        <v>317.55985379009979</v>
      </c>
      <c r="V40">
        <v>5.0601106636500752</v>
      </c>
      <c r="W40">
        <v>11.309978914420487</v>
      </c>
      <c r="X40">
        <v>35.949194496107573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4.0163321607170692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13.297614423010245</v>
      </c>
      <c r="AL40">
        <v>0.33977819079173849</v>
      </c>
      <c r="AM40">
        <v>0</v>
      </c>
      <c r="AN40">
        <v>0</v>
      </c>
      <c r="AO40">
        <v>0</v>
      </c>
      <c r="AP40">
        <v>1.7167931174048059</v>
      </c>
      <c r="AQ40">
        <v>0</v>
      </c>
      <c r="AR40">
        <v>0.80713139999999994</v>
      </c>
      <c r="AS40">
        <v>1.1475140504014274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748.85330269946337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157.4334955342359</v>
      </c>
      <c r="L41">
        <v>62.589752416451255</v>
      </c>
      <c r="M41">
        <v>0</v>
      </c>
      <c r="N41">
        <v>14.389509922357508</v>
      </c>
      <c r="O41">
        <v>48.338845885555372</v>
      </c>
      <c r="P41">
        <v>55.635787476618866</v>
      </c>
      <c r="Q41">
        <v>2.5004414300202842</v>
      </c>
      <c r="R41">
        <v>10.330838439390215</v>
      </c>
      <c r="S41">
        <v>6.4303303882306482</v>
      </c>
      <c r="T41">
        <v>0</v>
      </c>
      <c r="U41">
        <v>317.55985379009979</v>
      </c>
      <c r="V41">
        <v>5.0601106636500752</v>
      </c>
      <c r="W41">
        <v>11.309978914420487</v>
      </c>
      <c r="X41">
        <v>35.949194496107573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4.0163321607170692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13.297614423010245</v>
      </c>
      <c r="AL41">
        <v>0.33977819079173849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0.80713139999999994</v>
      </c>
      <c r="AS41">
        <v>1.1475140504014274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747.13650958205858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157.4334955342359</v>
      </c>
      <c r="L42">
        <v>62.589752416451255</v>
      </c>
      <c r="M42">
        <v>0</v>
      </c>
      <c r="N42">
        <v>14.389509922357508</v>
      </c>
      <c r="O42">
        <v>48.338845885555372</v>
      </c>
      <c r="P42">
        <v>55.635787476618866</v>
      </c>
      <c r="Q42">
        <v>2.5004414300202842</v>
      </c>
      <c r="R42">
        <v>10.330838439390215</v>
      </c>
      <c r="S42">
        <v>6.4303303882306482</v>
      </c>
      <c r="T42">
        <v>0</v>
      </c>
      <c r="U42">
        <v>317.55985379009979</v>
      </c>
      <c r="V42">
        <v>5.0601106636500752</v>
      </c>
      <c r="W42">
        <v>11.309978914420487</v>
      </c>
      <c r="X42">
        <v>35.949194496107573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4.0163321607170692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13.297614423010245</v>
      </c>
      <c r="AL42">
        <v>0.33977819079173849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0.80713139999999994</v>
      </c>
      <c r="AS42">
        <v>1.1475140504014274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747.13650958205858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157.4334955342359</v>
      </c>
      <c r="L43">
        <v>62.589752416451255</v>
      </c>
      <c r="M43">
        <v>0</v>
      </c>
      <c r="N43">
        <v>14.389509922357508</v>
      </c>
      <c r="O43">
        <v>48.338845885555372</v>
      </c>
      <c r="P43">
        <v>55.635787476618866</v>
      </c>
      <c r="Q43">
        <v>2.5004414300202842</v>
      </c>
      <c r="R43">
        <v>10.330838439390215</v>
      </c>
      <c r="S43">
        <v>6.4303303882306482</v>
      </c>
      <c r="T43">
        <v>0</v>
      </c>
      <c r="U43">
        <v>317.55985379009979</v>
      </c>
      <c r="V43">
        <v>5.0601106636500752</v>
      </c>
      <c r="W43">
        <v>11.309978914420487</v>
      </c>
      <c r="X43">
        <v>35.949194496107573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4.0163321607170692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13.297614423010245</v>
      </c>
      <c r="AL43">
        <v>0.33977819079173849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0.80713139999999994</v>
      </c>
      <c r="AS43">
        <v>1.1475140504014274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747.13650958205858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157.4334955342359</v>
      </c>
      <c r="L44">
        <v>62.589752416451255</v>
      </c>
      <c r="M44">
        <v>0</v>
      </c>
      <c r="N44">
        <v>14.389509922357508</v>
      </c>
      <c r="O44">
        <v>48.338845885555372</v>
      </c>
      <c r="P44">
        <v>55.635787476618866</v>
      </c>
      <c r="Q44">
        <v>2.5004414300202842</v>
      </c>
      <c r="R44">
        <v>10.330838439390215</v>
      </c>
      <c r="S44">
        <v>6.4303303882306482</v>
      </c>
      <c r="T44">
        <v>0</v>
      </c>
      <c r="U44">
        <v>317.55985379009979</v>
      </c>
      <c r="V44">
        <v>5.0601106636500752</v>
      </c>
      <c r="W44">
        <v>11.309978914420487</v>
      </c>
      <c r="X44">
        <v>35.949194496107573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4.0163321607170692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13.297614423010245</v>
      </c>
      <c r="AL44">
        <v>0.33977819079173849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0.80713139999999994</v>
      </c>
      <c r="AS44">
        <v>1.1475140504014274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747.13650958205858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157.4334955342359</v>
      </c>
      <c r="L45">
        <v>62.589752416451255</v>
      </c>
      <c r="M45">
        <v>0</v>
      </c>
      <c r="N45">
        <v>14.389509922357508</v>
      </c>
      <c r="O45">
        <v>48.338845885555372</v>
      </c>
      <c r="P45">
        <v>55.635787476618866</v>
      </c>
      <c r="Q45">
        <v>2.5004414300202842</v>
      </c>
      <c r="R45">
        <v>10.330838439390215</v>
      </c>
      <c r="S45">
        <v>6.4303303882306482</v>
      </c>
      <c r="T45">
        <v>0</v>
      </c>
      <c r="U45">
        <v>317.55985379009979</v>
      </c>
      <c r="V45">
        <v>5.0601106636500752</v>
      </c>
      <c r="W45">
        <v>11.309978914420487</v>
      </c>
      <c r="X45">
        <v>35.949194496107573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13.297614423010245</v>
      </c>
      <c r="AL45">
        <v>0.33977819079173849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0.80713139999999994</v>
      </c>
      <c r="AS45">
        <v>1.1475140504014274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743.12017742134151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157.4334955342359</v>
      </c>
      <c r="L46">
        <v>62.589752416451255</v>
      </c>
      <c r="M46">
        <v>0</v>
      </c>
      <c r="N46">
        <v>14.389509922357508</v>
      </c>
      <c r="O46">
        <v>48.338845885555372</v>
      </c>
      <c r="P46">
        <v>55.635787476618866</v>
      </c>
      <c r="Q46">
        <v>2.5004414300202842</v>
      </c>
      <c r="R46">
        <v>10.330838439390215</v>
      </c>
      <c r="S46">
        <v>6.4303303882306482</v>
      </c>
      <c r="T46">
        <v>0</v>
      </c>
      <c r="U46">
        <v>317.55985379009979</v>
      </c>
      <c r="V46">
        <v>5.0601106636500752</v>
      </c>
      <c r="W46">
        <v>11.309978914420487</v>
      </c>
      <c r="X46">
        <v>35.949194496107573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13.297614423010245</v>
      </c>
      <c r="AL46">
        <v>0.33977819079173849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0.80713139999999994</v>
      </c>
      <c r="AS46">
        <v>1.1475140504014274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743.12017742134151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157.4334955342359</v>
      </c>
      <c r="L47">
        <v>62.589752416451255</v>
      </c>
      <c r="M47">
        <v>0</v>
      </c>
      <c r="N47">
        <v>14.389509922357508</v>
      </c>
      <c r="O47">
        <v>48.338845885555372</v>
      </c>
      <c r="P47">
        <v>55.635787476618866</v>
      </c>
      <c r="Q47">
        <v>2.5004414300202842</v>
      </c>
      <c r="R47">
        <v>10.330838439390215</v>
      </c>
      <c r="S47">
        <v>6.4303303882306482</v>
      </c>
      <c r="T47">
        <v>0</v>
      </c>
      <c r="U47">
        <v>317.55985379009979</v>
      </c>
      <c r="V47">
        <v>5.0601106636500752</v>
      </c>
      <c r="W47">
        <v>11.309978914420487</v>
      </c>
      <c r="X47">
        <v>35.949194496107573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13.297614423010245</v>
      </c>
      <c r="AL47">
        <v>0.33977819079173849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0.64570506920289861</v>
      </c>
      <c r="AS47">
        <v>1.1475140504014274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742.95875109054441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157.50817299261598</v>
      </c>
      <c r="L48">
        <v>52.770148845480477</v>
      </c>
      <c r="M48">
        <v>0</v>
      </c>
      <c r="N48">
        <v>14.389509922357508</v>
      </c>
      <c r="O48">
        <v>48.338845885555372</v>
      </c>
      <c r="P48">
        <v>55.635787476618866</v>
      </c>
      <c r="Q48">
        <v>2.5004414300202842</v>
      </c>
      <c r="R48">
        <v>10.330838439390215</v>
      </c>
      <c r="S48">
        <v>6.4303303882306482</v>
      </c>
      <c r="T48">
        <v>0</v>
      </c>
      <c r="U48">
        <v>317.55985379009979</v>
      </c>
      <c r="V48">
        <v>5.0601106636500752</v>
      </c>
      <c r="W48">
        <v>11.309978914420487</v>
      </c>
      <c r="X48">
        <v>35.949194496107573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13.297614423010245</v>
      </c>
      <c r="AL48">
        <v>0.33977819079173849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0.64570506920289861</v>
      </c>
      <c r="AS48">
        <v>1.1475140504014274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733.21382497795378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157.50814654107739</v>
      </c>
      <c r="L49">
        <v>38.379951586250392</v>
      </c>
      <c r="M49">
        <v>0</v>
      </c>
      <c r="N49">
        <v>14.389509922357508</v>
      </c>
      <c r="O49">
        <v>48.338845885555372</v>
      </c>
      <c r="P49">
        <v>55.635787476618866</v>
      </c>
      <c r="Q49">
        <v>2.5004414300202842</v>
      </c>
      <c r="R49">
        <v>10.330838439390215</v>
      </c>
      <c r="S49">
        <v>6.4303303882306482</v>
      </c>
      <c r="T49">
        <v>0</v>
      </c>
      <c r="U49">
        <v>317.55985379009979</v>
      </c>
      <c r="V49">
        <v>5.0601106636500752</v>
      </c>
      <c r="W49">
        <v>11.309978914420487</v>
      </c>
      <c r="X49">
        <v>35.949194496107573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13.297614423010245</v>
      </c>
      <c r="AL49">
        <v>0.33977819079173849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0.5380876</v>
      </c>
      <c r="AS49">
        <v>1.1475140504014274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718.71598379798218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157.50814654107739</v>
      </c>
      <c r="L50">
        <v>33.580046394389406</v>
      </c>
      <c r="M50">
        <v>0</v>
      </c>
      <c r="N50">
        <v>14.389509922357508</v>
      </c>
      <c r="O50">
        <v>48.338845885555372</v>
      </c>
      <c r="P50">
        <v>55.635787476618866</v>
      </c>
      <c r="Q50">
        <v>2.5004414300202842</v>
      </c>
      <c r="R50">
        <v>10.330838439390215</v>
      </c>
      <c r="S50">
        <v>6.4303303882306482</v>
      </c>
      <c r="T50">
        <v>0</v>
      </c>
      <c r="U50">
        <v>317.55985379009979</v>
      </c>
      <c r="V50">
        <v>5.0601106636500752</v>
      </c>
      <c r="W50">
        <v>11.309978914420487</v>
      </c>
      <c r="X50">
        <v>35.949194496107573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13.297614423010245</v>
      </c>
      <c r="AL50">
        <v>0.33977819079173849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0.5380876</v>
      </c>
      <c r="AS50">
        <v>1.1475140504014274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713.91607860612123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148.71932385203712</v>
      </c>
      <c r="L51">
        <v>33.580046394389406</v>
      </c>
      <c r="M51">
        <v>0</v>
      </c>
      <c r="N51">
        <v>14.389509922357508</v>
      </c>
      <c r="O51">
        <v>48.338845885555372</v>
      </c>
      <c r="P51">
        <v>55.635787476618866</v>
      </c>
      <c r="Q51">
        <v>2.5004414300202842</v>
      </c>
      <c r="R51">
        <v>10.330838439390215</v>
      </c>
      <c r="S51">
        <v>6.4303303882306482</v>
      </c>
      <c r="T51">
        <v>0</v>
      </c>
      <c r="U51">
        <v>317.55985379009979</v>
      </c>
      <c r="V51">
        <v>5.0601106636500752</v>
      </c>
      <c r="W51">
        <v>11.309978914420487</v>
      </c>
      <c r="X51">
        <v>35.949194496107573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13.297614423010245</v>
      </c>
      <c r="AL51">
        <v>0.33977819079173849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6.1880074</v>
      </c>
      <c r="AS51">
        <v>4.0654783717662806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713.69514003844563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134.33098660209208</v>
      </c>
      <c r="L52">
        <v>33.579738835312149</v>
      </c>
      <c r="M52">
        <v>0</v>
      </c>
      <c r="N52">
        <v>14.389509922357508</v>
      </c>
      <c r="O52">
        <v>48.338845885555372</v>
      </c>
      <c r="P52">
        <v>55.635787476618866</v>
      </c>
      <c r="Q52">
        <v>2.5004414300202842</v>
      </c>
      <c r="R52">
        <v>10.330838439390215</v>
      </c>
      <c r="S52">
        <v>6.4303303882306482</v>
      </c>
      <c r="T52">
        <v>0</v>
      </c>
      <c r="U52">
        <v>317.55985379009979</v>
      </c>
      <c r="V52">
        <v>5.0601106636500752</v>
      </c>
      <c r="W52">
        <v>11.309978914420487</v>
      </c>
      <c r="X52">
        <v>35.949194496107573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13.297614423010245</v>
      </c>
      <c r="AL52">
        <v>0.33977819079173849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6.1880074</v>
      </c>
      <c r="AS52">
        <v>4.0654783717662806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699.30649522942338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124.72991733697189</v>
      </c>
      <c r="L53">
        <v>33.579729241242013</v>
      </c>
      <c r="M53">
        <v>0</v>
      </c>
      <c r="N53">
        <v>14.389509922357508</v>
      </c>
      <c r="O53">
        <v>48.338845885555372</v>
      </c>
      <c r="P53">
        <v>55.635787476618866</v>
      </c>
      <c r="Q53">
        <v>2.5004414300202842</v>
      </c>
      <c r="R53">
        <v>10.330838439390215</v>
      </c>
      <c r="S53">
        <v>6.4303303882306482</v>
      </c>
      <c r="T53">
        <v>0</v>
      </c>
      <c r="U53">
        <v>317.55985379009979</v>
      </c>
      <c r="V53">
        <v>5.0601106636500752</v>
      </c>
      <c r="W53">
        <v>11.309978914420487</v>
      </c>
      <c r="X53">
        <v>35.949194496107573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13.297614423010245</v>
      </c>
      <c r="AL53">
        <v>0.33977819079173849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1.2106971</v>
      </c>
      <c r="AS53">
        <v>4.0654783717662806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684.72810607023303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105.53992780443969</v>
      </c>
      <c r="L54">
        <v>33.580055777908939</v>
      </c>
      <c r="M54">
        <v>0</v>
      </c>
      <c r="N54">
        <v>14.389509922357508</v>
      </c>
      <c r="O54">
        <v>48.338845885555372</v>
      </c>
      <c r="P54">
        <v>55.635787476618866</v>
      </c>
      <c r="Q54">
        <v>2.5004414300202842</v>
      </c>
      <c r="R54">
        <v>10.330838439390215</v>
      </c>
      <c r="S54">
        <v>6.4303303882306482</v>
      </c>
      <c r="T54">
        <v>0</v>
      </c>
      <c r="U54">
        <v>317.55985379009979</v>
      </c>
      <c r="V54">
        <v>5.0601106636500752</v>
      </c>
      <c r="W54">
        <v>11.309978914420487</v>
      </c>
      <c r="X54">
        <v>35.949194496107573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13.297614423010245</v>
      </c>
      <c r="AL54">
        <v>0.33977819079173849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0.5380876</v>
      </c>
      <c r="AS54">
        <v>4.0654783717662806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664.8658335743678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76.759862543201479</v>
      </c>
      <c r="L55">
        <v>33.579689837641979</v>
      </c>
      <c r="M55">
        <v>0</v>
      </c>
      <c r="N55">
        <v>14.389509922357508</v>
      </c>
      <c r="O55">
        <v>48.338845885555372</v>
      </c>
      <c r="P55">
        <v>55.635787476618866</v>
      </c>
      <c r="Q55">
        <v>2.5004414300202842</v>
      </c>
      <c r="R55">
        <v>10.330838439390215</v>
      </c>
      <c r="S55">
        <v>6.4303303882306482</v>
      </c>
      <c r="T55">
        <v>0</v>
      </c>
      <c r="U55">
        <v>317.55985379009979</v>
      </c>
      <c r="V55">
        <v>5.0601106636500752</v>
      </c>
      <c r="W55">
        <v>11.309978914420487</v>
      </c>
      <c r="X55">
        <v>35.949194496107573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13.297614423010245</v>
      </c>
      <c r="AL55">
        <v>0.33977819079173849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0.40356569999999997</v>
      </c>
      <c r="AS55">
        <v>1.1475140504014274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633.03291615149783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76.759852398807809</v>
      </c>
      <c r="L56">
        <v>33.579689837641979</v>
      </c>
      <c r="M56">
        <v>0</v>
      </c>
      <c r="N56">
        <v>14.389509922357508</v>
      </c>
      <c r="O56">
        <v>48.338845885555372</v>
      </c>
      <c r="P56">
        <v>55.635787476618866</v>
      </c>
      <c r="Q56">
        <v>1.9199247141292446</v>
      </c>
      <c r="R56">
        <v>4.7986027425320046</v>
      </c>
      <c r="S56">
        <v>2.8796101345291478</v>
      </c>
      <c r="T56">
        <v>0</v>
      </c>
      <c r="U56">
        <v>317.55985379009979</v>
      </c>
      <c r="V56">
        <v>0</v>
      </c>
      <c r="W56">
        <v>11.309978914420487</v>
      </c>
      <c r="X56">
        <v>35.949194496107573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13.297614423010245</v>
      </c>
      <c r="AL56">
        <v>0.33977819079173849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0.40356569999999997</v>
      </c>
      <c r="AS56">
        <v>1.1475140504014274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618.30932267700325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76.760160642906484</v>
      </c>
      <c r="L57">
        <v>33.579689837641979</v>
      </c>
      <c r="M57">
        <v>0</v>
      </c>
      <c r="N57">
        <v>14.389509922357508</v>
      </c>
      <c r="O57">
        <v>48.338845885555372</v>
      </c>
      <c r="P57">
        <v>55.635787476618866</v>
      </c>
      <c r="Q57">
        <v>1.9194434482758622</v>
      </c>
      <c r="R57">
        <v>4.7986027425320046</v>
      </c>
      <c r="S57">
        <v>2.8797586991272395</v>
      </c>
      <c r="T57">
        <v>0</v>
      </c>
      <c r="U57">
        <v>317.55985379009979</v>
      </c>
      <c r="V57">
        <v>3.7721059123398519</v>
      </c>
      <c r="W57">
        <v>11.309978914420487</v>
      </c>
      <c r="X57">
        <v>35.949194496107573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13.297614423010245</v>
      </c>
      <c r="AL57">
        <v>0.33977819079173849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0.40356569999999997</v>
      </c>
      <c r="AS57">
        <v>1.1475140504014274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622.08140413218655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76.759148945606128</v>
      </c>
      <c r="L58">
        <v>33.579689837641979</v>
      </c>
      <c r="M58">
        <v>0</v>
      </c>
      <c r="N58">
        <v>14.389509922357508</v>
      </c>
      <c r="O58">
        <v>48.338845885555372</v>
      </c>
      <c r="P58">
        <v>55.635787476618866</v>
      </c>
      <c r="Q58">
        <v>1.9194434482758622</v>
      </c>
      <c r="R58">
        <v>4.7986027425320046</v>
      </c>
      <c r="S58">
        <v>2.8797586991272395</v>
      </c>
      <c r="T58">
        <v>0</v>
      </c>
      <c r="U58">
        <v>317.55985379009979</v>
      </c>
      <c r="V58">
        <v>3.7721059123398519</v>
      </c>
      <c r="W58">
        <v>11.309978914420487</v>
      </c>
      <c r="X58">
        <v>35.949194496107573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13.297614423010245</v>
      </c>
      <c r="AL58">
        <v>0.33977819079173849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0.40356569999999997</v>
      </c>
      <c r="AS58">
        <v>1.1475140504014274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622.08039243488622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72.469967490093453</v>
      </c>
      <c r="L59">
        <v>33.579689837641979</v>
      </c>
      <c r="M59">
        <v>0</v>
      </c>
      <c r="N59">
        <v>14.389509922357508</v>
      </c>
      <c r="O59">
        <v>48.338845885555372</v>
      </c>
      <c r="P59">
        <v>55.635787476618866</v>
      </c>
      <c r="Q59">
        <v>1.9194434482758622</v>
      </c>
      <c r="R59">
        <v>4.7986027425320046</v>
      </c>
      <c r="S59">
        <v>2.8797586991272395</v>
      </c>
      <c r="T59">
        <v>0</v>
      </c>
      <c r="U59">
        <v>317.55985379009979</v>
      </c>
      <c r="V59">
        <v>0</v>
      </c>
      <c r="W59">
        <v>11.309978914420487</v>
      </c>
      <c r="X59">
        <v>35.949194496107573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13.297614423010245</v>
      </c>
      <c r="AL59">
        <v>0.33977819079173849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0.40356569999999997</v>
      </c>
      <c r="AS59">
        <v>1.1475140504014274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614.01910506703359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76.489893377484606</v>
      </c>
      <c r="L60">
        <v>33.579689837641979</v>
      </c>
      <c r="M60">
        <v>0</v>
      </c>
      <c r="N60">
        <v>14.389509922357508</v>
      </c>
      <c r="O60">
        <v>48.338845885555372</v>
      </c>
      <c r="P60">
        <v>55.635787476618866</v>
      </c>
      <c r="Q60">
        <v>1.9194434482758622</v>
      </c>
      <c r="R60">
        <v>4.7986027425320046</v>
      </c>
      <c r="S60">
        <v>2.8797586991272395</v>
      </c>
      <c r="T60">
        <v>0</v>
      </c>
      <c r="U60">
        <v>317.55985379009979</v>
      </c>
      <c r="V60">
        <v>0</v>
      </c>
      <c r="W60">
        <v>11.309978914420487</v>
      </c>
      <c r="X60">
        <v>35.949194496107573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13.297614423010245</v>
      </c>
      <c r="AL60">
        <v>0.33977819079173849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0.40356569999999997</v>
      </c>
      <c r="AS60">
        <v>1.1475140504014274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618.03903095442479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76.760601508472931</v>
      </c>
      <c r="L61">
        <v>33.579689837641979</v>
      </c>
      <c r="M61">
        <v>0</v>
      </c>
      <c r="N61">
        <v>14.389509922357508</v>
      </c>
      <c r="O61">
        <v>48.338845885555372</v>
      </c>
      <c r="P61">
        <v>55.635787476618866</v>
      </c>
      <c r="Q61">
        <v>1.9199247141292446</v>
      </c>
      <c r="R61">
        <v>4.7986027425320046</v>
      </c>
      <c r="S61">
        <v>2.8796101345291478</v>
      </c>
      <c r="T61">
        <v>0</v>
      </c>
      <c r="U61">
        <v>317.55985379009979</v>
      </c>
      <c r="V61">
        <v>0</v>
      </c>
      <c r="W61">
        <v>11.309978914420487</v>
      </c>
      <c r="X61">
        <v>35.949194496107573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13.297614423010245</v>
      </c>
      <c r="AL61">
        <v>0.33977819079173849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0.40356569999999997</v>
      </c>
      <c r="AS61">
        <v>1.1475140504014274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618.31007178666835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76.760601508472931</v>
      </c>
      <c r="L62">
        <v>33.579689837641979</v>
      </c>
      <c r="M62">
        <v>0</v>
      </c>
      <c r="N62">
        <v>14.389509922357508</v>
      </c>
      <c r="O62">
        <v>48.338845885555372</v>
      </c>
      <c r="P62">
        <v>55.635787476618866</v>
      </c>
      <c r="Q62">
        <v>1.9199247141292446</v>
      </c>
      <c r="R62">
        <v>4.7986027425320046</v>
      </c>
      <c r="S62">
        <v>2.8796101345291478</v>
      </c>
      <c r="T62">
        <v>0</v>
      </c>
      <c r="U62">
        <v>317.55985379009979</v>
      </c>
      <c r="V62">
        <v>0</v>
      </c>
      <c r="W62">
        <v>11.309978914420487</v>
      </c>
      <c r="X62">
        <v>35.949194496107573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13.297614423010245</v>
      </c>
      <c r="AL62">
        <v>0.33977819079173849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0.40356569999999997</v>
      </c>
      <c r="AS62">
        <v>1.1475140504014274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618.31007178666835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76.760601508472931</v>
      </c>
      <c r="L63">
        <v>33.579689837641979</v>
      </c>
      <c r="M63">
        <v>0</v>
      </c>
      <c r="N63">
        <v>14.389509922357508</v>
      </c>
      <c r="O63">
        <v>48.338845885555372</v>
      </c>
      <c r="P63">
        <v>55.635787476618866</v>
      </c>
      <c r="Q63">
        <v>1.9199247141292446</v>
      </c>
      <c r="R63">
        <v>4.7986027425320046</v>
      </c>
      <c r="S63">
        <v>2.8796101345291478</v>
      </c>
      <c r="T63">
        <v>0</v>
      </c>
      <c r="U63">
        <v>317.55985379009979</v>
      </c>
      <c r="V63">
        <v>0</v>
      </c>
      <c r="W63">
        <v>11.309978914420487</v>
      </c>
      <c r="X63">
        <v>35.949194496107573</v>
      </c>
      <c r="Y63">
        <v>0</v>
      </c>
      <c r="Z63">
        <v>0</v>
      </c>
      <c r="AA63">
        <v>0</v>
      </c>
      <c r="AB63">
        <v>0.81221681350337604</v>
      </c>
      <c r="AC63">
        <v>0</v>
      </c>
      <c r="AD63">
        <v>0</v>
      </c>
      <c r="AE63">
        <v>4.0163321607170692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13.297614423010245</v>
      </c>
      <c r="AL63">
        <v>0.33977819079173849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0.40356569999999997</v>
      </c>
      <c r="AS63">
        <v>1.1475140504014274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623.13862076088878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76.760601508472931</v>
      </c>
      <c r="L64">
        <v>33.579689837641979</v>
      </c>
      <c r="M64">
        <v>0</v>
      </c>
      <c r="N64">
        <v>14.389509922357508</v>
      </c>
      <c r="O64">
        <v>48.338845885555372</v>
      </c>
      <c r="P64">
        <v>55.635787476618866</v>
      </c>
      <c r="Q64">
        <v>1.9199247141292446</v>
      </c>
      <c r="R64">
        <v>4.7986027425320046</v>
      </c>
      <c r="S64">
        <v>2.8796101345291478</v>
      </c>
      <c r="T64">
        <v>0</v>
      </c>
      <c r="U64">
        <v>317.55985379009979</v>
      </c>
      <c r="V64">
        <v>0</v>
      </c>
      <c r="W64">
        <v>11.309978914420487</v>
      </c>
      <c r="X64">
        <v>35.949194496107573</v>
      </c>
      <c r="Y64">
        <v>0</v>
      </c>
      <c r="Z64">
        <v>0</v>
      </c>
      <c r="AA64">
        <v>0</v>
      </c>
      <c r="AB64">
        <v>0.81221681350337604</v>
      </c>
      <c r="AC64">
        <v>0</v>
      </c>
      <c r="AD64">
        <v>0</v>
      </c>
      <c r="AE64">
        <v>4.0163321607170692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13.297614423010245</v>
      </c>
      <c r="AL64">
        <v>0.33977819079173849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0.40356569999999997</v>
      </c>
      <c r="AS64">
        <v>1.1475140504014274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623.13862076088878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76.759852398807809</v>
      </c>
      <c r="L65">
        <v>33.579689837641979</v>
      </c>
      <c r="M65">
        <v>0</v>
      </c>
      <c r="N65">
        <v>14.389509922357508</v>
      </c>
      <c r="O65">
        <v>48.338845885555372</v>
      </c>
      <c r="P65">
        <v>55.635787476618866</v>
      </c>
      <c r="Q65">
        <v>1.9199247141292446</v>
      </c>
      <c r="R65">
        <v>4.7986027425320046</v>
      </c>
      <c r="S65">
        <v>2.8796101345291478</v>
      </c>
      <c r="T65">
        <v>0</v>
      </c>
      <c r="U65">
        <v>317.55985379009979</v>
      </c>
      <c r="V65">
        <v>0</v>
      </c>
      <c r="W65">
        <v>11.309978914420487</v>
      </c>
      <c r="X65">
        <v>35.949194496107573</v>
      </c>
      <c r="Y65">
        <v>0</v>
      </c>
      <c r="Z65">
        <v>0</v>
      </c>
      <c r="AA65">
        <v>0</v>
      </c>
      <c r="AB65">
        <v>0.81221681350337604</v>
      </c>
      <c r="AC65">
        <v>0</v>
      </c>
      <c r="AD65">
        <v>0</v>
      </c>
      <c r="AE65">
        <v>4.0163321607170692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13.297614423010245</v>
      </c>
      <c r="AL65">
        <v>0.33977819079173849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0.40356569999999997</v>
      </c>
      <c r="AS65">
        <v>1.1475140504014274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623.13787165122369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76.759852398807809</v>
      </c>
      <c r="L66">
        <v>33.579689837641979</v>
      </c>
      <c r="M66">
        <v>0</v>
      </c>
      <c r="N66">
        <v>14.389509922357508</v>
      </c>
      <c r="O66">
        <v>48.338845885555372</v>
      </c>
      <c r="P66">
        <v>55.635787476618866</v>
      </c>
      <c r="Q66">
        <v>1.9199247141292446</v>
      </c>
      <c r="R66">
        <v>4.7986027425320046</v>
      </c>
      <c r="S66">
        <v>2.8796101345291478</v>
      </c>
      <c r="T66">
        <v>0</v>
      </c>
      <c r="U66">
        <v>317.55985379009979</v>
      </c>
      <c r="V66">
        <v>0</v>
      </c>
      <c r="W66">
        <v>11.309978914420487</v>
      </c>
      <c r="X66">
        <v>35.949194496107573</v>
      </c>
      <c r="Y66">
        <v>0</v>
      </c>
      <c r="Z66">
        <v>0</v>
      </c>
      <c r="AA66">
        <v>0</v>
      </c>
      <c r="AB66">
        <v>0.81221681350337604</v>
      </c>
      <c r="AC66">
        <v>0</v>
      </c>
      <c r="AD66">
        <v>0</v>
      </c>
      <c r="AE66">
        <v>4.0163321607170692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13.297614423010245</v>
      </c>
      <c r="AL66">
        <v>0.33977819079173849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0.40356569999999997</v>
      </c>
      <c r="AS66">
        <v>1.1475140504014274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623.13787165122369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76.760620949387828</v>
      </c>
      <c r="L67">
        <v>33.580066545216781</v>
      </c>
      <c r="M67">
        <v>0</v>
      </c>
      <c r="N67">
        <v>14.389509922357508</v>
      </c>
      <c r="O67">
        <v>48.338845885555372</v>
      </c>
      <c r="P67">
        <v>55.635787476618866</v>
      </c>
      <c r="Q67">
        <v>1.9194434482758622</v>
      </c>
      <c r="R67">
        <v>4.7986027425320046</v>
      </c>
      <c r="S67">
        <v>2.8797305209003219</v>
      </c>
      <c r="T67">
        <v>0</v>
      </c>
      <c r="U67">
        <v>317.55985379009979</v>
      </c>
      <c r="V67">
        <v>0</v>
      </c>
      <c r="W67">
        <v>11.309978914420487</v>
      </c>
      <c r="X67">
        <v>35.949194496107573</v>
      </c>
      <c r="Y67">
        <v>0</v>
      </c>
      <c r="Z67">
        <v>0</v>
      </c>
      <c r="AA67">
        <v>0</v>
      </c>
      <c r="AB67">
        <v>0.81221681350337604</v>
      </c>
      <c r="AC67">
        <v>0</v>
      </c>
      <c r="AD67">
        <v>0</v>
      </c>
      <c r="AE67">
        <v>4.0163321607170692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13.297614423010245</v>
      </c>
      <c r="AL67">
        <v>0.33977819079173849</v>
      </c>
      <c r="AM67">
        <v>0</v>
      </c>
      <c r="AN67">
        <v>0</v>
      </c>
      <c r="AO67">
        <v>0</v>
      </c>
      <c r="AP67">
        <v>9.3643302506048076E-2</v>
      </c>
      <c r="AQ67">
        <v>0</v>
      </c>
      <c r="AR67">
        <v>0.5380876</v>
      </c>
      <c r="AS67">
        <v>1.1475140504014274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623.36682123240246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76.760620949387828</v>
      </c>
      <c r="L68">
        <v>33.580060687674873</v>
      </c>
      <c r="M68">
        <v>0</v>
      </c>
      <c r="N68">
        <v>14.389509922357508</v>
      </c>
      <c r="O68">
        <v>48.338845885555372</v>
      </c>
      <c r="P68">
        <v>55.635787476618866</v>
      </c>
      <c r="Q68">
        <v>1.9194434482758622</v>
      </c>
      <c r="R68">
        <v>10.330838439390215</v>
      </c>
      <c r="S68">
        <v>2.8797586991272395</v>
      </c>
      <c r="T68">
        <v>0</v>
      </c>
      <c r="U68">
        <v>317.55985379009979</v>
      </c>
      <c r="V68">
        <v>5.0601106636500752</v>
      </c>
      <c r="W68">
        <v>11.309978914420487</v>
      </c>
      <c r="X68">
        <v>35.949194496107573</v>
      </c>
      <c r="Y68">
        <v>0</v>
      </c>
      <c r="Z68">
        <v>0</v>
      </c>
      <c r="AA68">
        <v>0</v>
      </c>
      <c r="AB68">
        <v>0.81221681350337604</v>
      </c>
      <c r="AC68">
        <v>0</v>
      </c>
      <c r="AD68">
        <v>0</v>
      </c>
      <c r="AE68">
        <v>8.0326645754481678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13.297614423010245</v>
      </c>
      <c r="AL68">
        <v>0.33977819079173849</v>
      </c>
      <c r="AM68">
        <v>0</v>
      </c>
      <c r="AN68">
        <v>0</v>
      </c>
      <c r="AO68">
        <v>0</v>
      </c>
      <c r="AP68">
        <v>9.3643302506048076E-2</v>
      </c>
      <c r="AQ68">
        <v>0</v>
      </c>
      <c r="AR68">
        <v>0.5380876</v>
      </c>
      <c r="AS68">
        <v>1.1475140504014274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637.97552232832697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143.91990750234712</v>
      </c>
      <c r="L69">
        <v>33.580217353124134</v>
      </c>
      <c r="M69">
        <v>0</v>
      </c>
      <c r="N69">
        <v>14.389509922357508</v>
      </c>
      <c r="O69">
        <v>48.338845885555372</v>
      </c>
      <c r="P69">
        <v>55.635787476618866</v>
      </c>
      <c r="Q69">
        <v>2.5004414300202842</v>
      </c>
      <c r="R69">
        <v>10.330838439390215</v>
      </c>
      <c r="S69">
        <v>6.4303303882306482</v>
      </c>
      <c r="T69">
        <v>0</v>
      </c>
      <c r="U69">
        <v>317.55985379009979</v>
      </c>
      <c r="V69">
        <v>5.0601106636500752</v>
      </c>
      <c r="W69">
        <v>11.309978914420487</v>
      </c>
      <c r="X69">
        <v>35.949194496107573</v>
      </c>
      <c r="Y69">
        <v>0</v>
      </c>
      <c r="Z69">
        <v>0</v>
      </c>
      <c r="AA69">
        <v>0</v>
      </c>
      <c r="AB69">
        <v>0.81221681350337604</v>
      </c>
      <c r="AC69">
        <v>0</v>
      </c>
      <c r="AD69">
        <v>0</v>
      </c>
      <c r="AE69">
        <v>8.0326645754481678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13.297614423010245</v>
      </c>
      <c r="AL69">
        <v>0.33977819079173849</v>
      </c>
      <c r="AM69">
        <v>0</v>
      </c>
      <c r="AN69">
        <v>0</v>
      </c>
      <c r="AO69">
        <v>0</v>
      </c>
      <c r="AP69">
        <v>9.3643302506048076E-2</v>
      </c>
      <c r="AQ69">
        <v>0</v>
      </c>
      <c r="AR69">
        <v>0.5380876</v>
      </c>
      <c r="AS69">
        <v>1.1475140504014274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709.26653521758328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157.4334955342359</v>
      </c>
      <c r="L70">
        <v>61.009636846427114</v>
      </c>
      <c r="M70">
        <v>0</v>
      </c>
      <c r="N70">
        <v>14.389509922357508</v>
      </c>
      <c r="O70">
        <v>48.338845885555372</v>
      </c>
      <c r="P70">
        <v>55.635787476618866</v>
      </c>
      <c r="Q70">
        <v>2.5004414300202842</v>
      </c>
      <c r="R70">
        <v>10.330838439390215</v>
      </c>
      <c r="S70">
        <v>6.4303303882306482</v>
      </c>
      <c r="T70">
        <v>0</v>
      </c>
      <c r="U70">
        <v>317.55985379009979</v>
      </c>
      <c r="V70">
        <v>5.0601106636500752</v>
      </c>
      <c r="W70">
        <v>11.309978914420487</v>
      </c>
      <c r="X70">
        <v>35.949194496107573</v>
      </c>
      <c r="Y70">
        <v>0</v>
      </c>
      <c r="Z70">
        <v>0</v>
      </c>
      <c r="AA70">
        <v>0</v>
      </c>
      <c r="AB70">
        <v>0.81221681350337604</v>
      </c>
      <c r="AC70">
        <v>0</v>
      </c>
      <c r="AD70">
        <v>0</v>
      </c>
      <c r="AE70">
        <v>8.0326645754481678</v>
      </c>
      <c r="AF70">
        <v>0</v>
      </c>
      <c r="AG70">
        <v>0</v>
      </c>
      <c r="AH70">
        <v>4.8467606029989438</v>
      </c>
      <c r="AI70">
        <v>0</v>
      </c>
      <c r="AJ70">
        <v>0</v>
      </c>
      <c r="AK70">
        <v>13.297614423010245</v>
      </c>
      <c r="AL70">
        <v>0.33977819079173849</v>
      </c>
      <c r="AM70">
        <v>0</v>
      </c>
      <c r="AN70">
        <v>0</v>
      </c>
      <c r="AO70">
        <v>0</v>
      </c>
      <c r="AP70">
        <v>9.3643302506048076E-2</v>
      </c>
      <c r="AQ70">
        <v>0</v>
      </c>
      <c r="AR70">
        <v>0.5380876</v>
      </c>
      <c r="AS70">
        <v>1.1475140504014274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755.05630334577404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157.4334955342359</v>
      </c>
      <c r="L71">
        <v>62.589752416451255</v>
      </c>
      <c r="M71">
        <v>0</v>
      </c>
      <c r="N71">
        <v>14.389509922357508</v>
      </c>
      <c r="O71">
        <v>48.338845885555372</v>
      </c>
      <c r="P71">
        <v>55.635787476618866</v>
      </c>
      <c r="Q71">
        <v>2.5004414300202842</v>
      </c>
      <c r="R71">
        <v>10.330838439390215</v>
      </c>
      <c r="S71">
        <v>6.4303303882306482</v>
      </c>
      <c r="T71">
        <v>0</v>
      </c>
      <c r="U71">
        <v>317.55985379009979</v>
      </c>
      <c r="V71">
        <v>5.0601106636500752</v>
      </c>
      <c r="W71">
        <v>11.309978914420487</v>
      </c>
      <c r="X71">
        <v>35.949194496107573</v>
      </c>
      <c r="Y71">
        <v>0</v>
      </c>
      <c r="Z71">
        <v>0</v>
      </c>
      <c r="AA71">
        <v>0</v>
      </c>
      <c r="AB71">
        <v>3.2098804994748695</v>
      </c>
      <c r="AC71">
        <v>0</v>
      </c>
      <c r="AD71">
        <v>2.1976949087812265</v>
      </c>
      <c r="AE71">
        <v>8.0326645754481678</v>
      </c>
      <c r="AF71">
        <v>0</v>
      </c>
      <c r="AG71">
        <v>0</v>
      </c>
      <c r="AH71">
        <v>9.0011271970010558</v>
      </c>
      <c r="AI71">
        <v>0</v>
      </c>
      <c r="AJ71">
        <v>0</v>
      </c>
      <c r="AK71">
        <v>13.297614423010245</v>
      </c>
      <c r="AL71">
        <v>0.33977819079173849</v>
      </c>
      <c r="AM71">
        <v>0</v>
      </c>
      <c r="AN71">
        <v>0</v>
      </c>
      <c r="AO71">
        <v>0</v>
      </c>
      <c r="AP71">
        <v>1.7167931174048059</v>
      </c>
      <c r="AQ71">
        <v>0</v>
      </c>
      <c r="AR71">
        <v>0.5380876</v>
      </c>
      <c r="AS71">
        <v>1.1475140504014274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767.00929391945169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157.4334955342359</v>
      </c>
      <c r="L72">
        <v>62.589752416451255</v>
      </c>
      <c r="M72">
        <v>0</v>
      </c>
      <c r="N72">
        <v>14.389509922357508</v>
      </c>
      <c r="O72">
        <v>48.338845885555372</v>
      </c>
      <c r="P72">
        <v>55.635787476618866</v>
      </c>
      <c r="Q72">
        <v>2.5004414300202842</v>
      </c>
      <c r="R72">
        <v>10.330838439390215</v>
      </c>
      <c r="S72">
        <v>6.4303303882306482</v>
      </c>
      <c r="T72">
        <v>0</v>
      </c>
      <c r="U72">
        <v>317.55985379009979</v>
      </c>
      <c r="V72">
        <v>5.0601106636500752</v>
      </c>
      <c r="W72">
        <v>11.309978914420487</v>
      </c>
      <c r="X72">
        <v>35.949194496107573</v>
      </c>
      <c r="Y72">
        <v>0</v>
      </c>
      <c r="Z72">
        <v>0.2680843</v>
      </c>
      <c r="AA72">
        <v>0</v>
      </c>
      <c r="AB72">
        <v>3.2098804994748695</v>
      </c>
      <c r="AC72">
        <v>0</v>
      </c>
      <c r="AD72">
        <v>4.4526902206661623</v>
      </c>
      <c r="AE72">
        <v>8.0326645754481678</v>
      </c>
      <c r="AF72">
        <v>0</v>
      </c>
      <c r="AG72">
        <v>0</v>
      </c>
      <c r="AH72">
        <v>15.694272840000002</v>
      </c>
      <c r="AI72">
        <v>0</v>
      </c>
      <c r="AJ72">
        <v>0</v>
      </c>
      <c r="AK72">
        <v>13.297614423010245</v>
      </c>
      <c r="AL72">
        <v>1.6988907000000004</v>
      </c>
      <c r="AM72">
        <v>1.2865512151537886</v>
      </c>
      <c r="AN72">
        <v>0</v>
      </c>
      <c r="AO72">
        <v>0</v>
      </c>
      <c r="AP72">
        <v>1.7167931174048059</v>
      </c>
      <c r="AQ72">
        <v>0</v>
      </c>
      <c r="AR72">
        <v>0.5380876</v>
      </c>
      <c r="AS72">
        <v>1.1475140504014274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778.8711828986975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157.4334955342359</v>
      </c>
      <c r="L73">
        <v>62.589752416451255</v>
      </c>
      <c r="M73">
        <v>0</v>
      </c>
      <c r="N73">
        <v>14.389509922357508</v>
      </c>
      <c r="O73">
        <v>48.338845885555372</v>
      </c>
      <c r="P73">
        <v>55.635787476618866</v>
      </c>
      <c r="Q73">
        <v>2.5004414300202842</v>
      </c>
      <c r="R73">
        <v>10.330838439390215</v>
      </c>
      <c r="S73">
        <v>6.4303303882306482</v>
      </c>
      <c r="T73">
        <v>0</v>
      </c>
      <c r="U73">
        <v>317.55985379009979</v>
      </c>
      <c r="V73">
        <v>5.0601106636500752</v>
      </c>
      <c r="W73">
        <v>11.309978914420487</v>
      </c>
      <c r="X73">
        <v>35.949194496107573</v>
      </c>
      <c r="Y73">
        <v>0</v>
      </c>
      <c r="Z73">
        <v>3.1784074099999997</v>
      </c>
      <c r="AA73">
        <v>1.71344476652602</v>
      </c>
      <c r="AB73">
        <v>6.4197612529632417</v>
      </c>
      <c r="AC73">
        <v>0</v>
      </c>
      <c r="AD73">
        <v>4.4526902206661623</v>
      </c>
      <c r="AE73">
        <v>8.0326645754481678</v>
      </c>
      <c r="AF73">
        <v>0</v>
      </c>
      <c r="AG73">
        <v>0</v>
      </c>
      <c r="AH73">
        <v>19.156244917001054</v>
      </c>
      <c r="AI73">
        <v>0</v>
      </c>
      <c r="AJ73">
        <v>0</v>
      </c>
      <c r="AK73">
        <v>13.297614423010245</v>
      </c>
      <c r="AL73">
        <v>10.193344200000002</v>
      </c>
      <c r="AM73">
        <v>2.5679045519879975</v>
      </c>
      <c r="AN73">
        <v>0</v>
      </c>
      <c r="AO73">
        <v>0</v>
      </c>
      <c r="AP73">
        <v>1.7167931174048059</v>
      </c>
      <c r="AQ73">
        <v>0</v>
      </c>
      <c r="AR73">
        <v>0.5380876</v>
      </c>
      <c r="AS73">
        <v>1.1475140504014274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799.94261044254699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157.4334955342359</v>
      </c>
      <c r="L74">
        <v>62.589752416451255</v>
      </c>
      <c r="M74">
        <v>0</v>
      </c>
      <c r="N74">
        <v>14.389509922357508</v>
      </c>
      <c r="O74">
        <v>48.338845885555372</v>
      </c>
      <c r="P74">
        <v>55.635787476618866</v>
      </c>
      <c r="Q74">
        <v>2.5004414300202842</v>
      </c>
      <c r="R74">
        <v>10.330838439390215</v>
      </c>
      <c r="S74">
        <v>6.4303303882306482</v>
      </c>
      <c r="T74">
        <v>0</v>
      </c>
      <c r="U74">
        <v>317.55985379009979</v>
      </c>
      <c r="V74">
        <v>5.0601106636500752</v>
      </c>
      <c r="W74">
        <v>11.309978914420487</v>
      </c>
      <c r="X74">
        <v>35.949194496107573</v>
      </c>
      <c r="Y74">
        <v>0</v>
      </c>
      <c r="Z74">
        <v>3.1784074099999997</v>
      </c>
      <c r="AA74">
        <v>3.3883854074074082</v>
      </c>
      <c r="AB74">
        <v>6.4197612529632417</v>
      </c>
      <c r="AC74">
        <v>0</v>
      </c>
      <c r="AD74">
        <v>6.6790354579863731</v>
      </c>
      <c r="AE74">
        <v>8.0326645754481678</v>
      </c>
      <c r="AF74">
        <v>0</v>
      </c>
      <c r="AG74">
        <v>0</v>
      </c>
      <c r="AH74">
        <v>27.695775600000001</v>
      </c>
      <c r="AI74">
        <v>0</v>
      </c>
      <c r="AJ74">
        <v>0</v>
      </c>
      <c r="AK74">
        <v>13.297614423010245</v>
      </c>
      <c r="AL74">
        <v>10.193344200000002</v>
      </c>
      <c r="AM74">
        <v>2.5679045519879975</v>
      </c>
      <c r="AN74">
        <v>0</v>
      </c>
      <c r="AO74">
        <v>0</v>
      </c>
      <c r="AP74">
        <v>1.6231498148987578</v>
      </c>
      <c r="AQ74">
        <v>0</v>
      </c>
      <c r="AR74">
        <v>0.5380876</v>
      </c>
      <c r="AS74">
        <v>1.1475140504014274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812.28978370124173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157.4334955342359</v>
      </c>
      <c r="L75">
        <v>62.589752416451255</v>
      </c>
      <c r="M75">
        <v>0</v>
      </c>
      <c r="N75">
        <v>14.389509922357508</v>
      </c>
      <c r="O75">
        <v>48.338845885555372</v>
      </c>
      <c r="P75">
        <v>55.635787476618866</v>
      </c>
      <c r="Q75">
        <v>2.5907301186943621</v>
      </c>
      <c r="R75">
        <v>10.330838439390215</v>
      </c>
      <c r="S75">
        <v>6.4303303882306482</v>
      </c>
      <c r="T75">
        <v>0</v>
      </c>
      <c r="U75">
        <v>317.55985379009979</v>
      </c>
      <c r="V75">
        <v>5.0601106636500752</v>
      </c>
      <c r="W75">
        <v>11.309978914420487</v>
      </c>
      <c r="X75">
        <v>35.949194496107573</v>
      </c>
      <c r="Y75">
        <v>0</v>
      </c>
      <c r="Z75">
        <v>3.1784074099999997</v>
      </c>
      <c r="AA75">
        <v>5.390613148148149</v>
      </c>
      <c r="AB75">
        <v>6.4197612529632417</v>
      </c>
      <c r="AC75">
        <v>0</v>
      </c>
      <c r="AD75">
        <v>6.6790354579863731</v>
      </c>
      <c r="AE75">
        <v>8.0326645754481678</v>
      </c>
      <c r="AF75">
        <v>0</v>
      </c>
      <c r="AG75">
        <v>0</v>
      </c>
      <c r="AH75">
        <v>32.311738200000001</v>
      </c>
      <c r="AI75">
        <v>0</v>
      </c>
      <c r="AJ75">
        <v>0</v>
      </c>
      <c r="AK75">
        <v>13.297614423010245</v>
      </c>
      <c r="AL75">
        <v>10.193344200000002</v>
      </c>
      <c r="AM75">
        <v>2.5679045519879975</v>
      </c>
      <c r="AN75">
        <v>0</v>
      </c>
      <c r="AO75">
        <v>0</v>
      </c>
      <c r="AP75">
        <v>1.6231498148987578</v>
      </c>
      <c r="AQ75">
        <v>0</v>
      </c>
      <c r="AR75">
        <v>0.5380876</v>
      </c>
      <c r="AS75">
        <v>1.1475140504014274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818.99826273065651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157.4334955342359</v>
      </c>
      <c r="L76">
        <v>62.589752416451255</v>
      </c>
      <c r="M76">
        <v>0</v>
      </c>
      <c r="N76">
        <v>14.389509922357508</v>
      </c>
      <c r="O76">
        <v>48.338845885555372</v>
      </c>
      <c r="P76">
        <v>55.635787476618866</v>
      </c>
      <c r="Q76">
        <v>2.5988917948717951</v>
      </c>
      <c r="R76">
        <v>10.330838439390215</v>
      </c>
      <c r="S76">
        <v>6.4303303882306482</v>
      </c>
      <c r="T76">
        <v>0</v>
      </c>
      <c r="U76">
        <v>317.55985379009979</v>
      </c>
      <c r="V76">
        <v>5.0601106636500752</v>
      </c>
      <c r="W76">
        <v>11.309978914420487</v>
      </c>
      <c r="X76">
        <v>35.949194496107573</v>
      </c>
      <c r="Y76">
        <v>0</v>
      </c>
      <c r="Z76">
        <v>3.1784074099999997</v>
      </c>
      <c r="AA76">
        <v>6.3532226388888899</v>
      </c>
      <c r="AB76">
        <v>6.4197612529632417</v>
      </c>
      <c r="AC76">
        <v>0</v>
      </c>
      <c r="AD76">
        <v>6.6790354579863731</v>
      </c>
      <c r="AE76">
        <v>8.0326645754481678</v>
      </c>
      <c r="AF76">
        <v>0</v>
      </c>
      <c r="AG76">
        <v>0</v>
      </c>
      <c r="AH76">
        <v>32.311738200000001</v>
      </c>
      <c r="AI76">
        <v>0</v>
      </c>
      <c r="AJ76">
        <v>0</v>
      </c>
      <c r="AK76">
        <v>13.297614423010245</v>
      </c>
      <c r="AL76">
        <v>10.193344200000002</v>
      </c>
      <c r="AM76">
        <v>2.5679045519879975</v>
      </c>
      <c r="AN76">
        <v>0</v>
      </c>
      <c r="AO76">
        <v>0</v>
      </c>
      <c r="AP76">
        <v>1.6231498148987578</v>
      </c>
      <c r="AQ76">
        <v>0</v>
      </c>
      <c r="AR76">
        <v>0.5380876</v>
      </c>
      <c r="AS76">
        <v>1.1475140504014274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819.9690338975746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157.4334955342359</v>
      </c>
      <c r="L77">
        <v>62.589752416451255</v>
      </c>
      <c r="M77">
        <v>0</v>
      </c>
      <c r="N77">
        <v>14.389509922357508</v>
      </c>
      <c r="O77">
        <v>48.338845885555372</v>
      </c>
      <c r="P77">
        <v>55.635787476618866</v>
      </c>
      <c r="Q77">
        <v>2.5988917948717951</v>
      </c>
      <c r="R77">
        <v>10.330838439390215</v>
      </c>
      <c r="S77">
        <v>6.4303303882306482</v>
      </c>
      <c r="T77">
        <v>0</v>
      </c>
      <c r="U77">
        <v>317.55985379009979</v>
      </c>
      <c r="V77">
        <v>5.0601106636500752</v>
      </c>
      <c r="W77">
        <v>11.309978914420487</v>
      </c>
      <c r="X77">
        <v>35.949194496107573</v>
      </c>
      <c r="Y77">
        <v>0</v>
      </c>
      <c r="Z77">
        <v>3.1784074099999997</v>
      </c>
      <c r="AA77">
        <v>6.3532226388888899</v>
      </c>
      <c r="AB77">
        <v>6.4197612529632417</v>
      </c>
      <c r="AC77">
        <v>0</v>
      </c>
      <c r="AD77">
        <v>6.6790354579863731</v>
      </c>
      <c r="AE77">
        <v>8.0326645754481678</v>
      </c>
      <c r="AF77">
        <v>0</v>
      </c>
      <c r="AG77">
        <v>0</v>
      </c>
      <c r="AH77">
        <v>26.864902433600847</v>
      </c>
      <c r="AI77">
        <v>0</v>
      </c>
      <c r="AJ77">
        <v>0</v>
      </c>
      <c r="AK77">
        <v>13.297614423010245</v>
      </c>
      <c r="AL77">
        <v>1.6988907000000004</v>
      </c>
      <c r="AM77">
        <v>2.5679045519879975</v>
      </c>
      <c r="AN77">
        <v>0</v>
      </c>
      <c r="AO77">
        <v>0</v>
      </c>
      <c r="AP77">
        <v>0</v>
      </c>
      <c r="AQ77">
        <v>0</v>
      </c>
      <c r="AR77">
        <v>0.5380876</v>
      </c>
      <c r="AS77">
        <v>1.1475140504014274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804.4045948162767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157.4334955342359</v>
      </c>
      <c r="L78">
        <v>62.589752416451255</v>
      </c>
      <c r="M78">
        <v>0</v>
      </c>
      <c r="N78">
        <v>14.389509922357508</v>
      </c>
      <c r="O78">
        <v>48.338845885555372</v>
      </c>
      <c r="P78">
        <v>55.635787476618866</v>
      </c>
      <c r="Q78">
        <v>2.5988917948717951</v>
      </c>
      <c r="R78">
        <v>10.330838439390215</v>
      </c>
      <c r="S78">
        <v>6.4303303882306482</v>
      </c>
      <c r="T78">
        <v>0</v>
      </c>
      <c r="U78">
        <v>317.55985379009979</v>
      </c>
      <c r="V78">
        <v>5.0601106636500752</v>
      </c>
      <c r="W78">
        <v>11.309978914420487</v>
      </c>
      <c r="X78">
        <v>35.949194496107573</v>
      </c>
      <c r="Y78">
        <v>0</v>
      </c>
      <c r="Z78">
        <v>3.1784074099999997</v>
      </c>
      <c r="AA78">
        <v>6.3532226388888899</v>
      </c>
      <c r="AB78">
        <v>6.4197612529632417</v>
      </c>
      <c r="AC78">
        <v>0</v>
      </c>
      <c r="AD78">
        <v>4.4526902206661623</v>
      </c>
      <c r="AE78">
        <v>8.0326645754481678</v>
      </c>
      <c r="AF78">
        <v>0</v>
      </c>
      <c r="AG78">
        <v>0</v>
      </c>
      <c r="AH78">
        <v>18.463850400000002</v>
      </c>
      <c r="AI78">
        <v>0</v>
      </c>
      <c r="AJ78">
        <v>0</v>
      </c>
      <c r="AK78">
        <v>13.297614423010245</v>
      </c>
      <c r="AL78">
        <v>0.33977819079173849</v>
      </c>
      <c r="AM78">
        <v>2.5679045519879975</v>
      </c>
      <c r="AN78">
        <v>0</v>
      </c>
      <c r="AO78">
        <v>0</v>
      </c>
      <c r="AP78">
        <v>0</v>
      </c>
      <c r="AQ78">
        <v>0</v>
      </c>
      <c r="AR78">
        <v>0.5380876</v>
      </c>
      <c r="AS78">
        <v>1.1475140504014274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792.41808503614732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157.4334955342359</v>
      </c>
      <c r="L79">
        <v>62.589752416451255</v>
      </c>
      <c r="M79">
        <v>0</v>
      </c>
      <c r="N79">
        <v>14.389509922357508</v>
      </c>
      <c r="O79">
        <v>48.338845885555372</v>
      </c>
      <c r="P79">
        <v>55.635787476618866</v>
      </c>
      <c r="Q79">
        <v>2.5988917948717951</v>
      </c>
      <c r="R79">
        <v>10.330838439390215</v>
      </c>
      <c r="S79">
        <v>6.4303303882306482</v>
      </c>
      <c r="T79">
        <v>0</v>
      </c>
      <c r="U79">
        <v>317.55985379009979</v>
      </c>
      <c r="V79">
        <v>5.0601106636500752</v>
      </c>
      <c r="W79">
        <v>11.309978914420487</v>
      </c>
      <c r="X79">
        <v>35.949194496107573</v>
      </c>
      <c r="Y79">
        <v>0</v>
      </c>
      <c r="Z79">
        <v>1.5892038319999997</v>
      </c>
      <c r="AA79">
        <v>6.3532226388888899</v>
      </c>
      <c r="AB79">
        <v>6.4197612529632417</v>
      </c>
      <c r="AC79">
        <v>0</v>
      </c>
      <c r="AD79">
        <v>4.4526902206661623</v>
      </c>
      <c r="AE79">
        <v>8.0326645754481678</v>
      </c>
      <c r="AF79">
        <v>0</v>
      </c>
      <c r="AG79">
        <v>0</v>
      </c>
      <c r="AH79">
        <v>15.001878322998943</v>
      </c>
      <c r="AI79">
        <v>0</v>
      </c>
      <c r="AJ79">
        <v>0</v>
      </c>
      <c r="AK79">
        <v>13.297614423010245</v>
      </c>
      <c r="AL79">
        <v>0.33977819079173849</v>
      </c>
      <c r="AM79">
        <v>1.2865512151537886</v>
      </c>
      <c r="AN79">
        <v>0</v>
      </c>
      <c r="AO79">
        <v>0</v>
      </c>
      <c r="AP79">
        <v>0</v>
      </c>
      <c r="AQ79">
        <v>0</v>
      </c>
      <c r="AR79">
        <v>0.5380876</v>
      </c>
      <c r="AS79">
        <v>1.1475140504014274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786.08555604431194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157.4334955342359</v>
      </c>
      <c r="L80">
        <v>62.589752416451255</v>
      </c>
      <c r="M80">
        <v>0</v>
      </c>
      <c r="N80">
        <v>14.389509922357508</v>
      </c>
      <c r="O80">
        <v>48.338845885555372</v>
      </c>
      <c r="P80">
        <v>55.635787476618866</v>
      </c>
      <c r="Q80">
        <v>2.5988917948717951</v>
      </c>
      <c r="R80">
        <v>10.330838439390215</v>
      </c>
      <c r="S80">
        <v>6.4303303882306482</v>
      </c>
      <c r="T80">
        <v>0</v>
      </c>
      <c r="U80">
        <v>317.55985379009979</v>
      </c>
      <c r="V80">
        <v>5.0601106636500752</v>
      </c>
      <c r="W80">
        <v>11.309978914420487</v>
      </c>
      <c r="X80">
        <v>35.949194496107573</v>
      </c>
      <c r="Y80">
        <v>0</v>
      </c>
      <c r="Z80">
        <v>1.5892038319999997</v>
      </c>
      <c r="AA80">
        <v>3.4238094569854671</v>
      </c>
      <c r="AB80">
        <v>3.2098804994748695</v>
      </c>
      <c r="AC80">
        <v>0</v>
      </c>
      <c r="AD80">
        <v>2.1976949087812265</v>
      </c>
      <c r="AE80">
        <v>4.0163321607170692</v>
      </c>
      <c r="AF80">
        <v>0</v>
      </c>
      <c r="AG80">
        <v>0</v>
      </c>
      <c r="AH80">
        <v>10.385915722998943</v>
      </c>
      <c r="AI80">
        <v>0</v>
      </c>
      <c r="AJ80">
        <v>0</v>
      </c>
      <c r="AK80">
        <v>13.297614423010245</v>
      </c>
      <c r="AL80">
        <v>0.33977819079173849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1.0761752</v>
      </c>
      <c r="AS80">
        <v>1.1475140504014274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768.31050816715049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157.4334955342359</v>
      </c>
      <c r="L81">
        <v>62.589752416451255</v>
      </c>
      <c r="M81">
        <v>0</v>
      </c>
      <c r="N81">
        <v>14.389509922357508</v>
      </c>
      <c r="O81">
        <v>48.338845885555372</v>
      </c>
      <c r="P81">
        <v>55.635787476618866</v>
      </c>
      <c r="Q81">
        <v>2.5988917948717951</v>
      </c>
      <c r="R81">
        <v>10.330838439390215</v>
      </c>
      <c r="S81">
        <v>6.4303303882306482</v>
      </c>
      <c r="T81">
        <v>0</v>
      </c>
      <c r="U81">
        <v>317.55985379009979</v>
      </c>
      <c r="V81">
        <v>5.0601106636500752</v>
      </c>
      <c r="W81">
        <v>11.309978914420487</v>
      </c>
      <c r="X81">
        <v>35.949194496107573</v>
      </c>
      <c r="Y81">
        <v>0</v>
      </c>
      <c r="Z81">
        <v>1.5892038319999997</v>
      </c>
      <c r="AA81">
        <v>1.5401751851851855</v>
      </c>
      <c r="AB81">
        <v>0</v>
      </c>
      <c r="AC81">
        <v>0</v>
      </c>
      <c r="AD81">
        <v>0</v>
      </c>
      <c r="AE81">
        <v>4.0163321607170692</v>
      </c>
      <c r="AF81">
        <v>0</v>
      </c>
      <c r="AG81">
        <v>0</v>
      </c>
      <c r="AH81">
        <v>4.8467606029989438</v>
      </c>
      <c r="AI81">
        <v>0</v>
      </c>
      <c r="AJ81">
        <v>0</v>
      </c>
      <c r="AK81">
        <v>13.297614423010245</v>
      </c>
      <c r="AL81">
        <v>0.33977819079173849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8.8784454000000004</v>
      </c>
      <c r="AS81">
        <v>1.1475140504014274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763.28241356709418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157.4334955342359</v>
      </c>
      <c r="L82">
        <v>62.589752416451255</v>
      </c>
      <c r="M82">
        <v>0</v>
      </c>
      <c r="N82">
        <v>14.389509922357508</v>
      </c>
      <c r="O82">
        <v>48.338845885555372</v>
      </c>
      <c r="P82">
        <v>55.635787476618866</v>
      </c>
      <c r="Q82">
        <v>2.5988917948717951</v>
      </c>
      <c r="R82">
        <v>10.330838439390215</v>
      </c>
      <c r="S82">
        <v>6.4303303882306482</v>
      </c>
      <c r="T82">
        <v>0</v>
      </c>
      <c r="U82">
        <v>317.55985379009979</v>
      </c>
      <c r="V82">
        <v>5.0601106636500752</v>
      </c>
      <c r="W82">
        <v>11.309978914420487</v>
      </c>
      <c r="X82">
        <v>35.949194496107573</v>
      </c>
      <c r="Y82">
        <v>0</v>
      </c>
      <c r="Z82">
        <v>1.5892038319999997</v>
      </c>
      <c r="AA82">
        <v>0</v>
      </c>
      <c r="AB82">
        <v>0</v>
      </c>
      <c r="AC82">
        <v>0</v>
      </c>
      <c r="AD82">
        <v>0</v>
      </c>
      <c r="AE82">
        <v>4.0163321607170692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13.297614423010245</v>
      </c>
      <c r="AL82">
        <v>0.33977819079173849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8.8784454000000004</v>
      </c>
      <c r="AS82">
        <v>1.1475140504014274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756.89547777891005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157.4334955342359</v>
      </c>
      <c r="L83">
        <v>62.589752416451255</v>
      </c>
      <c r="M83">
        <v>0</v>
      </c>
      <c r="N83">
        <v>14.389509922357508</v>
      </c>
      <c r="O83">
        <v>48.338845885555372</v>
      </c>
      <c r="P83">
        <v>55.635787476618866</v>
      </c>
      <c r="Q83">
        <v>2.5988917948717951</v>
      </c>
      <c r="R83">
        <v>10.330838439390215</v>
      </c>
      <c r="S83">
        <v>6.4303303882306482</v>
      </c>
      <c r="T83">
        <v>0</v>
      </c>
      <c r="U83">
        <v>317.55985379009979</v>
      </c>
      <c r="V83">
        <v>5.0601106636500752</v>
      </c>
      <c r="W83">
        <v>11.309978914420487</v>
      </c>
      <c r="X83">
        <v>35.949194496107573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4.0163321607170692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13.297614423010245</v>
      </c>
      <c r="AL83">
        <v>0.33977819079173849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1.0761752</v>
      </c>
      <c r="AS83">
        <v>2.0327390588760035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748.38922875538458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157.4334955342359</v>
      </c>
      <c r="L84">
        <v>62.589752416451255</v>
      </c>
      <c r="M84">
        <v>0</v>
      </c>
      <c r="N84">
        <v>14.389509922357508</v>
      </c>
      <c r="O84">
        <v>48.338845885555372</v>
      </c>
      <c r="P84">
        <v>55.635787476618866</v>
      </c>
      <c r="Q84">
        <v>2.5988917948717951</v>
      </c>
      <c r="R84">
        <v>10.330838439390215</v>
      </c>
      <c r="S84">
        <v>6.4303303882306482</v>
      </c>
      <c r="T84">
        <v>0</v>
      </c>
      <c r="U84">
        <v>317.55985379009979</v>
      </c>
      <c r="V84">
        <v>5.0601106636500752</v>
      </c>
      <c r="W84">
        <v>11.309978914420487</v>
      </c>
      <c r="X84">
        <v>35.949194496107573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4.0163321607170692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13.297614423010245</v>
      </c>
      <c r="AL84">
        <v>0.33977819079173849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0.80713139999999994</v>
      </c>
      <c r="AS84">
        <v>2.0327390588760035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748.12018495538462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157.4334955342359</v>
      </c>
      <c r="L85">
        <v>62.589752416451255</v>
      </c>
      <c r="M85">
        <v>0</v>
      </c>
      <c r="N85">
        <v>14.389509922357508</v>
      </c>
      <c r="O85">
        <v>48.338845885555372</v>
      </c>
      <c r="P85">
        <v>55.635787476618866</v>
      </c>
      <c r="Q85">
        <v>2.5988917948717951</v>
      </c>
      <c r="R85">
        <v>10.330838439390215</v>
      </c>
      <c r="S85">
        <v>6.4303303882306482</v>
      </c>
      <c r="T85">
        <v>0</v>
      </c>
      <c r="U85">
        <v>317.55985379009979</v>
      </c>
      <c r="V85">
        <v>5.0601106636500752</v>
      </c>
      <c r="W85">
        <v>11.309978914420487</v>
      </c>
      <c r="X85">
        <v>35.949194496107573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4.0163321607170692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13.297614423010245</v>
      </c>
      <c r="AL85">
        <v>0.33977819079173849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0.80713139999999994</v>
      </c>
      <c r="AS85">
        <v>1.1475140504014274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747.23495994691007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143.91990750234712</v>
      </c>
      <c r="L86">
        <v>33.579747772737001</v>
      </c>
      <c r="M86">
        <v>0</v>
      </c>
      <c r="N86">
        <v>14.389509922357508</v>
      </c>
      <c r="O86">
        <v>48.338845885555372</v>
      </c>
      <c r="P86">
        <v>55.635787476618866</v>
      </c>
      <c r="Q86">
        <v>2.5988917948717951</v>
      </c>
      <c r="R86">
        <v>10.330838439390215</v>
      </c>
      <c r="S86">
        <v>6.4303303882306482</v>
      </c>
      <c r="T86">
        <v>0</v>
      </c>
      <c r="U86">
        <v>317.55985379009979</v>
      </c>
      <c r="V86">
        <v>5.0601106636500752</v>
      </c>
      <c r="W86">
        <v>11.309978914420487</v>
      </c>
      <c r="X86">
        <v>35.949194496107573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4.0163321607170692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13.297614423010245</v>
      </c>
      <c r="AL86">
        <v>0.33977819079173849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0.80713139999999994</v>
      </c>
      <c r="AS86">
        <v>1.1475140504014274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704.71136727130715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76.760620949387828</v>
      </c>
      <c r="L87">
        <v>33.579652688930359</v>
      </c>
      <c r="M87">
        <v>0</v>
      </c>
      <c r="N87">
        <v>14.389509922357508</v>
      </c>
      <c r="O87">
        <v>48.338845885555372</v>
      </c>
      <c r="P87">
        <v>55.635787476618866</v>
      </c>
      <c r="Q87">
        <v>1.8919981776315791</v>
      </c>
      <c r="R87">
        <v>4.7980048680970802</v>
      </c>
      <c r="S87">
        <v>2.8796101345291478</v>
      </c>
      <c r="T87">
        <v>0</v>
      </c>
      <c r="U87">
        <v>317.55985379009979</v>
      </c>
      <c r="V87">
        <v>0</v>
      </c>
      <c r="W87">
        <v>11.309978914420487</v>
      </c>
      <c r="X87">
        <v>35.949194496107573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4.0163321607170692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13.297614423010245</v>
      </c>
      <c r="AL87">
        <v>0.33977819079173849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0.80713139999999994</v>
      </c>
      <c r="AS87">
        <v>1.1475140504014274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622.70142752865615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76.760620949387828</v>
      </c>
      <c r="L88">
        <v>33.580069919513804</v>
      </c>
      <c r="M88">
        <v>0</v>
      </c>
      <c r="N88">
        <v>14.389509922357508</v>
      </c>
      <c r="O88">
        <v>48.338845885555372</v>
      </c>
      <c r="P88">
        <v>55.635787476618866</v>
      </c>
      <c r="Q88">
        <v>1.8919981776315791</v>
      </c>
      <c r="R88">
        <v>4.7984720318725094</v>
      </c>
      <c r="S88">
        <v>2.8796101345291478</v>
      </c>
      <c r="T88">
        <v>0</v>
      </c>
      <c r="U88">
        <v>317.55985379009979</v>
      </c>
      <c r="V88">
        <v>0</v>
      </c>
      <c r="W88">
        <v>11.309978914420487</v>
      </c>
      <c r="X88">
        <v>35.949194496107573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4.0163321607170692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13.297614423010245</v>
      </c>
      <c r="AL88">
        <v>0.33977819079173849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0.80713139999999994</v>
      </c>
      <c r="AS88">
        <v>1.1475140504014274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622.70231192301515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76.760620949387828</v>
      </c>
      <c r="L89">
        <v>33.579689837641979</v>
      </c>
      <c r="M89">
        <v>0</v>
      </c>
      <c r="N89">
        <v>14.389509922357508</v>
      </c>
      <c r="O89">
        <v>48.338845885555372</v>
      </c>
      <c r="P89">
        <v>55.635787476618866</v>
      </c>
      <c r="Q89">
        <v>1.8974046286329385</v>
      </c>
      <c r="R89">
        <v>4.7986027425320046</v>
      </c>
      <c r="S89">
        <v>2.8793544827586208</v>
      </c>
      <c r="T89">
        <v>0</v>
      </c>
      <c r="U89">
        <v>317.55985379009979</v>
      </c>
      <c r="V89">
        <v>0</v>
      </c>
      <c r="W89">
        <v>11.309978914420487</v>
      </c>
      <c r="X89">
        <v>35.949194496107573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4.0163321607170692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13.297614423010245</v>
      </c>
      <c r="AL89">
        <v>0.33977819079173849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0.80713139999999994</v>
      </c>
      <c r="AS89">
        <v>1.1475140504014274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622.7072133510336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76.760620949387828</v>
      </c>
      <c r="L90">
        <v>33.579689837641979</v>
      </c>
      <c r="M90">
        <v>0</v>
      </c>
      <c r="N90">
        <v>14.389509922357508</v>
      </c>
      <c r="O90">
        <v>48.338845885555372</v>
      </c>
      <c r="P90">
        <v>55.635787476618866</v>
      </c>
      <c r="Q90">
        <v>1.8974046286329385</v>
      </c>
      <c r="R90">
        <v>4.7986027425320046</v>
      </c>
      <c r="S90">
        <v>2.8797586991272395</v>
      </c>
      <c r="T90">
        <v>0</v>
      </c>
      <c r="U90">
        <v>317.55985379009979</v>
      </c>
      <c r="V90">
        <v>0</v>
      </c>
      <c r="W90">
        <v>11.309978914420487</v>
      </c>
      <c r="X90">
        <v>35.949194496107573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4.0163321607170692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13.297614423010245</v>
      </c>
      <c r="AL90">
        <v>0.33977819079173849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0.80713139999999994</v>
      </c>
      <c r="AS90">
        <v>1.1475140504014274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622.70761756740217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76.760620949387828</v>
      </c>
      <c r="L91">
        <v>33.579689837641979</v>
      </c>
      <c r="M91">
        <v>0</v>
      </c>
      <c r="N91">
        <v>14.389509922357508</v>
      </c>
      <c r="O91">
        <v>48.338845885555372</v>
      </c>
      <c r="P91">
        <v>55.635787476618866</v>
      </c>
      <c r="Q91">
        <v>1.9195144994594595</v>
      </c>
      <c r="R91">
        <v>4.7986027425320046</v>
      </c>
      <c r="S91">
        <v>3.4647574516743402</v>
      </c>
      <c r="T91">
        <v>0</v>
      </c>
      <c r="U91">
        <v>317.55985379009979</v>
      </c>
      <c r="V91">
        <v>0</v>
      </c>
      <c r="W91">
        <v>11.309978914420487</v>
      </c>
      <c r="X91">
        <v>35.949194496107573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4.0163321607170692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13.297614423010245</v>
      </c>
      <c r="AL91">
        <v>0.33977819079173849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6.4570511999999995</v>
      </c>
      <c r="AS91">
        <v>1.1475140504014274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628.96464599077581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76.760620949387828</v>
      </c>
      <c r="L92">
        <v>33.579689837641979</v>
      </c>
      <c r="M92">
        <v>0</v>
      </c>
      <c r="N92">
        <v>14.389509922357508</v>
      </c>
      <c r="O92">
        <v>48.338845885555372</v>
      </c>
      <c r="P92">
        <v>55.635787476618866</v>
      </c>
      <c r="Q92">
        <v>1.9195144994594595</v>
      </c>
      <c r="R92">
        <v>4.7986027425320046</v>
      </c>
      <c r="S92">
        <v>2.8796101345291478</v>
      </c>
      <c r="T92">
        <v>0</v>
      </c>
      <c r="U92">
        <v>317.55985379009979</v>
      </c>
      <c r="V92">
        <v>0</v>
      </c>
      <c r="W92">
        <v>11.309978914420487</v>
      </c>
      <c r="X92">
        <v>35.949194496107573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13.297614423010245</v>
      </c>
      <c r="AL92">
        <v>0.33977819079173849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6.4570511999999995</v>
      </c>
      <c r="AS92">
        <v>1.1475140504014274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624.36316651291361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76.760620949387828</v>
      </c>
      <c r="L93">
        <v>33.580803180655359</v>
      </c>
      <c r="M93">
        <v>0</v>
      </c>
      <c r="N93">
        <v>14.389509922357508</v>
      </c>
      <c r="O93">
        <v>48.338845885555372</v>
      </c>
      <c r="P93">
        <v>55.635787476618866</v>
      </c>
      <c r="Q93">
        <v>1.9195144994594595</v>
      </c>
      <c r="R93">
        <v>4.7986027425320046</v>
      </c>
      <c r="S93">
        <v>2.8796101345291478</v>
      </c>
      <c r="T93">
        <v>0</v>
      </c>
      <c r="U93">
        <v>317.55985379009979</v>
      </c>
      <c r="V93">
        <v>0</v>
      </c>
      <c r="W93">
        <v>11.309978914420487</v>
      </c>
      <c r="X93">
        <v>35.949194496107573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13.297614423010245</v>
      </c>
      <c r="AL93">
        <v>0.33977819079173849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1.0761752</v>
      </c>
      <c r="AS93">
        <v>1.1475140504014274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618.98340385592689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76.760601508472931</v>
      </c>
      <c r="L94">
        <v>33.580803180655359</v>
      </c>
      <c r="M94">
        <v>0</v>
      </c>
      <c r="N94">
        <v>14.389509922357508</v>
      </c>
      <c r="O94">
        <v>48.338845885555372</v>
      </c>
      <c r="P94">
        <v>55.635787476618866</v>
      </c>
      <c r="Q94">
        <v>1.9195144994594595</v>
      </c>
      <c r="R94">
        <v>4.7980048680970802</v>
      </c>
      <c r="S94">
        <v>2.8796101345291478</v>
      </c>
      <c r="T94">
        <v>0</v>
      </c>
      <c r="U94">
        <v>317.55985379009979</v>
      </c>
      <c r="V94">
        <v>0</v>
      </c>
      <c r="W94">
        <v>11.309978914420487</v>
      </c>
      <c r="X94">
        <v>35.949194496107573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13.297614423010245</v>
      </c>
      <c r="AL94">
        <v>0.33977819079173849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0.5380876</v>
      </c>
      <c r="AS94">
        <v>1.1475140504014274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618.44469894057715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76.759834025255145</v>
      </c>
      <c r="L95">
        <v>33.580803180655359</v>
      </c>
      <c r="M95">
        <v>0</v>
      </c>
      <c r="N95">
        <v>14.389509922357508</v>
      </c>
      <c r="O95">
        <v>48.338845885555372</v>
      </c>
      <c r="P95">
        <v>55.635787476618866</v>
      </c>
      <c r="Q95">
        <v>1.9195144994594595</v>
      </c>
      <c r="R95">
        <v>4.7980048680970802</v>
      </c>
      <c r="S95">
        <v>2.8796101345291478</v>
      </c>
      <c r="T95">
        <v>0</v>
      </c>
      <c r="U95">
        <v>317.55985379009979</v>
      </c>
      <c r="V95">
        <v>0</v>
      </c>
      <c r="W95">
        <v>11.309978914420487</v>
      </c>
      <c r="X95">
        <v>35.949194496107573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13.297614423010245</v>
      </c>
      <c r="AL95">
        <v>0.33977819079173849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0.5380876</v>
      </c>
      <c r="AS95">
        <v>1.1475140504014274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618.44393145735944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76.760740747889031</v>
      </c>
      <c r="L96">
        <v>33.580803180655359</v>
      </c>
      <c r="M96">
        <v>0</v>
      </c>
      <c r="N96">
        <v>14.389509922357508</v>
      </c>
      <c r="O96">
        <v>48.338845885555372</v>
      </c>
      <c r="P96">
        <v>55.635787476618866</v>
      </c>
      <c r="Q96">
        <v>1.9195144994594595</v>
      </c>
      <c r="R96">
        <v>4.7980048680970802</v>
      </c>
      <c r="S96">
        <v>2.8796101345291478</v>
      </c>
      <c r="T96">
        <v>0</v>
      </c>
      <c r="U96">
        <v>317.55985379009979</v>
      </c>
      <c r="V96">
        <v>0</v>
      </c>
      <c r="W96">
        <v>11.309978914420487</v>
      </c>
      <c r="X96">
        <v>35.949194496107573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13.297614423010245</v>
      </c>
      <c r="AL96">
        <v>1.6988907000000004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0.5380876</v>
      </c>
      <c r="AS96">
        <v>1.1475140504014274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619.80395068920143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76.759790576487603</v>
      </c>
      <c r="L97">
        <v>33.580803180655359</v>
      </c>
      <c r="M97">
        <v>0</v>
      </c>
      <c r="N97">
        <v>14.389509922357508</v>
      </c>
      <c r="O97">
        <v>48.338845885555372</v>
      </c>
      <c r="P97">
        <v>55.635787476618866</v>
      </c>
      <c r="Q97">
        <v>1.9195144994594595</v>
      </c>
      <c r="R97">
        <v>4.7980048680970802</v>
      </c>
      <c r="S97">
        <v>2.8796101345291478</v>
      </c>
      <c r="T97">
        <v>0</v>
      </c>
      <c r="U97">
        <v>317.55985379009979</v>
      </c>
      <c r="V97">
        <v>0</v>
      </c>
      <c r="W97">
        <v>11.309978914420487</v>
      </c>
      <c r="X97">
        <v>35.949194496107573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13.297614423010245</v>
      </c>
      <c r="AL97">
        <v>13.591125600000003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0.5380876</v>
      </c>
      <c r="AS97">
        <v>1.1475140504014274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631.69523541780006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76.76090910167585</v>
      </c>
      <c r="L98">
        <v>33.580371275135171</v>
      </c>
      <c r="M98">
        <v>0</v>
      </c>
      <c r="N98">
        <v>14.389509922357508</v>
      </c>
      <c r="O98">
        <v>48.338845885555372</v>
      </c>
      <c r="P98">
        <v>55.635787476618866</v>
      </c>
      <c r="Q98">
        <v>1.919</v>
      </c>
      <c r="R98">
        <v>4.7974999999999994</v>
      </c>
      <c r="S98">
        <v>2.8784999999999998</v>
      </c>
      <c r="T98">
        <v>0</v>
      </c>
      <c r="U98">
        <v>317.55985379009979</v>
      </c>
      <c r="V98">
        <v>0</v>
      </c>
      <c r="W98">
        <v>11.309978914420487</v>
      </c>
      <c r="X98">
        <v>35.949194496107573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13.297614423010245</v>
      </c>
      <c r="AL98">
        <v>13.591125600000003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0.5380876</v>
      </c>
      <c r="AS98">
        <v>1.1475140504014274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631.6937925353825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2.6691672630548755</v>
      </c>
      <c r="L99">
        <f t="shared" si="2"/>
        <v>1.0508513690843651</v>
      </c>
      <c r="M99">
        <f t="shared" si="2"/>
        <v>0</v>
      </c>
      <c r="N99">
        <f t="shared" si="2"/>
        <v>0.34534823813658072</v>
      </c>
      <c r="O99">
        <f t="shared" si="2"/>
        <v>1.1601323012533271</v>
      </c>
      <c r="P99">
        <f t="shared" si="2"/>
        <v>1.335258899438855</v>
      </c>
      <c r="Q99">
        <f t="shared" si="2"/>
        <v>5.2847195006733759E-2</v>
      </c>
      <c r="R99">
        <f t="shared" si="2"/>
        <v>0.17824056542666733</v>
      </c>
      <c r="S99">
        <f t="shared" si="2"/>
        <v>0.10821327367922885</v>
      </c>
      <c r="T99">
        <f t="shared" si="2"/>
        <v>0</v>
      </c>
      <c r="U99">
        <f t="shared" si="2"/>
        <v>7.6214364909623873</v>
      </c>
      <c r="V99">
        <f t="shared" si="2"/>
        <v>5.8902378787904934E-2</v>
      </c>
      <c r="W99">
        <f t="shared" si="2"/>
        <v>0.23951040684926508</v>
      </c>
      <c r="X99">
        <f t="shared" si="2"/>
        <v>0.75549435219082839</v>
      </c>
      <c r="Y99">
        <f t="shared" si="2"/>
        <v>0</v>
      </c>
      <c r="Z99">
        <f t="shared" si="2"/>
        <v>1.1258468212E-2</v>
      </c>
      <c r="AA99">
        <f t="shared" si="2"/>
        <v>2.055825832867441E-2</v>
      </c>
      <c r="AB99">
        <f t="shared" si="2"/>
        <v>2.9517581371717928E-2</v>
      </c>
      <c r="AC99">
        <f t="shared" si="2"/>
        <v>0</v>
      </c>
      <c r="AD99">
        <f t="shared" si="2"/>
        <v>2.2210496834784252E-2</v>
      </c>
      <c r="AE99">
        <f t="shared" si="2"/>
        <v>7.6310312704715499E-2</v>
      </c>
      <c r="AF99">
        <f t="shared" si="2"/>
        <v>0</v>
      </c>
      <c r="AG99">
        <f t="shared" si="2"/>
        <v>0</v>
      </c>
      <c r="AH99">
        <f t="shared" si="2"/>
        <v>0.12347699948649946</v>
      </c>
      <c r="AI99">
        <f t="shared" si="2"/>
        <v>0</v>
      </c>
      <c r="AJ99">
        <f t="shared" si="2"/>
        <v>0</v>
      </c>
      <c r="AK99">
        <f t="shared" si="2"/>
        <v>0.31914274615224564</v>
      </c>
      <c r="AL99">
        <f t="shared" si="2"/>
        <v>4.3661491993136833E-2</v>
      </c>
      <c r="AM99">
        <f t="shared" si="2"/>
        <v>1.2015934587434364E-2</v>
      </c>
      <c r="AN99">
        <f t="shared" si="2"/>
        <v>0</v>
      </c>
      <c r="AO99">
        <f t="shared" si="2"/>
        <v>0</v>
      </c>
      <c r="AP99">
        <f t="shared" si="2"/>
        <v>6.5472249003265945E-3</v>
      </c>
      <c r="AQ99">
        <f t="shared" si="2"/>
        <v>0</v>
      </c>
      <c r="AR99">
        <f t="shared" si="2"/>
        <v>3.4390523709601474E-2</v>
      </c>
      <c r="AS99">
        <f t="shared" si="2"/>
        <v>3.2228751547948242E-2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16.306721523700109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1.920022739385326</v>
      </c>
      <c r="L3">
        <v>305.12178652145911</v>
      </c>
      <c r="M3">
        <v>27.091227597145124</v>
      </c>
      <c r="N3">
        <v>17.389407751896947</v>
      </c>
      <c r="O3">
        <v>0</v>
      </c>
      <c r="P3">
        <v>34.447391778747665</v>
      </c>
      <c r="Q3">
        <v>2.8784999999999998</v>
      </c>
      <c r="R3">
        <v>9.2615192906861115</v>
      </c>
      <c r="S3">
        <v>3.8379999999999996</v>
      </c>
      <c r="T3">
        <v>0</v>
      </c>
      <c r="U3">
        <v>24.65998864612628</v>
      </c>
      <c r="V3">
        <v>2.0017970149253737</v>
      </c>
      <c r="W3">
        <v>13.656326378142637</v>
      </c>
      <c r="X3">
        <v>43.178335411352144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2.6122387499999995</v>
      </c>
      <c r="AG3">
        <v>6.4135981623999996</v>
      </c>
      <c r="AH3">
        <v>0</v>
      </c>
      <c r="AI3">
        <v>0</v>
      </c>
      <c r="AJ3">
        <v>0</v>
      </c>
      <c r="AK3">
        <v>16.061933896611507</v>
      </c>
      <c r="AL3">
        <v>0</v>
      </c>
      <c r="AM3">
        <v>0</v>
      </c>
      <c r="AN3">
        <v>0.69749899999999998</v>
      </c>
      <c r="AO3">
        <v>0</v>
      </c>
      <c r="AP3">
        <v>0</v>
      </c>
      <c r="AQ3">
        <v>0</v>
      </c>
      <c r="AR3">
        <v>0.64996530000000008</v>
      </c>
      <c r="AS3">
        <v>1.385949805679453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513.26548804455774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1.920022739385326</v>
      </c>
      <c r="L4">
        <v>305.12178652145911</v>
      </c>
      <c r="M4">
        <v>27.091227597145124</v>
      </c>
      <c r="N4">
        <v>17.389407751896947</v>
      </c>
      <c r="O4">
        <v>0</v>
      </c>
      <c r="P4">
        <v>34.447391778747665</v>
      </c>
      <c r="Q4">
        <v>2.8784999999999998</v>
      </c>
      <c r="R4">
        <v>6.4700687514231507</v>
      </c>
      <c r="S4">
        <v>3.8379999999999996</v>
      </c>
      <c r="T4">
        <v>0</v>
      </c>
      <c r="U4">
        <v>24.65998864612628</v>
      </c>
      <c r="V4">
        <v>1.919</v>
      </c>
      <c r="W4">
        <v>4.7975000000000003</v>
      </c>
      <c r="X4">
        <v>14.390719089091945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2.6122387499999995</v>
      </c>
      <c r="AG4">
        <v>6.4135981623999996</v>
      </c>
      <c r="AH4">
        <v>0</v>
      </c>
      <c r="AI4">
        <v>0</v>
      </c>
      <c r="AJ4">
        <v>0</v>
      </c>
      <c r="AK4">
        <v>16.061933896611507</v>
      </c>
      <c r="AL4">
        <v>0</v>
      </c>
      <c r="AM4">
        <v>0</v>
      </c>
      <c r="AN4">
        <v>0.69749899999999998</v>
      </c>
      <c r="AO4">
        <v>0</v>
      </c>
      <c r="AP4">
        <v>0</v>
      </c>
      <c r="AQ4">
        <v>0</v>
      </c>
      <c r="AR4">
        <v>0.64996530000000008</v>
      </c>
      <c r="AS4">
        <v>1.385949805679453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472.74479778996647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1.920022739385326</v>
      </c>
      <c r="L5">
        <v>305.12178652145911</v>
      </c>
      <c r="M5">
        <v>27.091227597145124</v>
      </c>
      <c r="N5">
        <v>17.389407751896947</v>
      </c>
      <c r="O5">
        <v>0</v>
      </c>
      <c r="P5">
        <v>34.447391778747665</v>
      </c>
      <c r="Q5">
        <v>2.8784999999999998</v>
      </c>
      <c r="R5">
        <v>5.7569999999999997</v>
      </c>
      <c r="S5">
        <v>3.8379999999999996</v>
      </c>
      <c r="T5">
        <v>0</v>
      </c>
      <c r="U5">
        <v>24.65998864612628</v>
      </c>
      <c r="V5">
        <v>1.919</v>
      </c>
      <c r="W5">
        <v>4.7975000000000003</v>
      </c>
      <c r="X5">
        <v>43.180576964190266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2.6122387499999995</v>
      </c>
      <c r="AG5">
        <v>6.4135981623999996</v>
      </c>
      <c r="AH5">
        <v>0</v>
      </c>
      <c r="AI5">
        <v>0</v>
      </c>
      <c r="AJ5">
        <v>0</v>
      </c>
      <c r="AK5">
        <v>16.061933896611507</v>
      </c>
      <c r="AL5">
        <v>0</v>
      </c>
      <c r="AM5">
        <v>0</v>
      </c>
      <c r="AN5">
        <v>0.69749899999999998</v>
      </c>
      <c r="AO5">
        <v>0</v>
      </c>
      <c r="AP5">
        <v>0</v>
      </c>
      <c r="AQ5">
        <v>0</v>
      </c>
      <c r="AR5">
        <v>0.64996530000000008</v>
      </c>
      <c r="AS5">
        <v>1.385949805679453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500.82158691364168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1.920022739385326</v>
      </c>
      <c r="L6">
        <v>305.12178652145911</v>
      </c>
      <c r="M6">
        <v>27.091227597145124</v>
      </c>
      <c r="N6">
        <v>17.389407751896947</v>
      </c>
      <c r="O6">
        <v>0</v>
      </c>
      <c r="P6">
        <v>34.447391778747665</v>
      </c>
      <c r="Q6">
        <v>2.8784999999999998</v>
      </c>
      <c r="R6">
        <v>5.7569999999999997</v>
      </c>
      <c r="S6">
        <v>3.8379999999999996</v>
      </c>
      <c r="T6">
        <v>0</v>
      </c>
      <c r="U6">
        <v>24.65998864612628</v>
      </c>
      <c r="V6">
        <v>1.919</v>
      </c>
      <c r="W6">
        <v>4.7975000000000003</v>
      </c>
      <c r="X6">
        <v>14.755873575269957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2.6122387499999995</v>
      </c>
      <c r="AG6">
        <v>6.4135981623999996</v>
      </c>
      <c r="AH6">
        <v>0</v>
      </c>
      <c r="AI6">
        <v>0</v>
      </c>
      <c r="AJ6">
        <v>0</v>
      </c>
      <c r="AK6">
        <v>16.061933896611507</v>
      </c>
      <c r="AL6">
        <v>0</v>
      </c>
      <c r="AM6">
        <v>0</v>
      </c>
      <c r="AN6">
        <v>0.69749899999999998</v>
      </c>
      <c r="AO6">
        <v>0</v>
      </c>
      <c r="AP6">
        <v>0</v>
      </c>
      <c r="AQ6">
        <v>0</v>
      </c>
      <c r="AR6">
        <v>0.64996530000000008</v>
      </c>
      <c r="AS6">
        <v>1.385949805679453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472.39688352472137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1.920022739385326</v>
      </c>
      <c r="L7">
        <v>305.12178652145911</v>
      </c>
      <c r="M7">
        <v>27.091227597145124</v>
      </c>
      <c r="N7">
        <v>17.389407751896947</v>
      </c>
      <c r="O7">
        <v>0</v>
      </c>
      <c r="P7">
        <v>34.447391778747665</v>
      </c>
      <c r="Q7">
        <v>2.8784999999999998</v>
      </c>
      <c r="R7">
        <v>5.7569999999999997</v>
      </c>
      <c r="S7">
        <v>3.8379999999999996</v>
      </c>
      <c r="T7">
        <v>0</v>
      </c>
      <c r="U7">
        <v>24.65998864612628</v>
      </c>
      <c r="V7">
        <v>1.919</v>
      </c>
      <c r="W7">
        <v>4.7975000000000003</v>
      </c>
      <c r="X7">
        <v>14.391874918566776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2.6122387499999995</v>
      </c>
      <c r="AG7">
        <v>6.4135981623999996</v>
      </c>
      <c r="AH7">
        <v>0</v>
      </c>
      <c r="AI7">
        <v>0</v>
      </c>
      <c r="AJ7">
        <v>0</v>
      </c>
      <c r="AK7">
        <v>16.061933896611507</v>
      </c>
      <c r="AL7">
        <v>0</v>
      </c>
      <c r="AM7">
        <v>0</v>
      </c>
      <c r="AN7">
        <v>0.69749899999999998</v>
      </c>
      <c r="AO7">
        <v>0</v>
      </c>
      <c r="AP7">
        <v>0</v>
      </c>
      <c r="AQ7">
        <v>0</v>
      </c>
      <c r="AR7">
        <v>0.64996530000000008</v>
      </c>
      <c r="AS7">
        <v>2.4551109440975321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473.1020460064363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1.920022739385326</v>
      </c>
      <c r="L8">
        <v>305.12178652145911</v>
      </c>
      <c r="M8">
        <v>27.091227597145124</v>
      </c>
      <c r="N8">
        <v>17.389407751896947</v>
      </c>
      <c r="O8">
        <v>0</v>
      </c>
      <c r="P8">
        <v>34.447391778747665</v>
      </c>
      <c r="Q8">
        <v>2.8784999999999998</v>
      </c>
      <c r="R8">
        <v>5.7569999999999997</v>
      </c>
      <c r="S8">
        <v>3.8379999999999996</v>
      </c>
      <c r="T8">
        <v>0</v>
      </c>
      <c r="U8">
        <v>24.65998864612628</v>
      </c>
      <c r="V8">
        <v>1.919</v>
      </c>
      <c r="W8">
        <v>4.7975000000000003</v>
      </c>
      <c r="X8">
        <v>14.391874918566776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2.6122387499999995</v>
      </c>
      <c r="AG8">
        <v>6.4135981623999996</v>
      </c>
      <c r="AH8">
        <v>0</v>
      </c>
      <c r="AI8">
        <v>0</v>
      </c>
      <c r="AJ8">
        <v>0</v>
      </c>
      <c r="AK8">
        <v>16.061933896611507</v>
      </c>
      <c r="AL8">
        <v>0</v>
      </c>
      <c r="AM8">
        <v>0</v>
      </c>
      <c r="AN8">
        <v>0.69749899999999998</v>
      </c>
      <c r="AO8">
        <v>0</v>
      </c>
      <c r="AP8">
        <v>0</v>
      </c>
      <c r="AQ8">
        <v>0</v>
      </c>
      <c r="AR8">
        <v>0.64996530000000008</v>
      </c>
      <c r="AS8">
        <v>2.4551109440975321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473.1020460064363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1.920022739385326</v>
      </c>
      <c r="L9">
        <v>305.12178652145911</v>
      </c>
      <c r="M9">
        <v>27.091227597145124</v>
      </c>
      <c r="N9">
        <v>17.389407751896947</v>
      </c>
      <c r="O9">
        <v>0</v>
      </c>
      <c r="P9">
        <v>34.447391778747665</v>
      </c>
      <c r="Q9">
        <v>2.8784999999999998</v>
      </c>
      <c r="R9">
        <v>5.7569999999999997</v>
      </c>
      <c r="S9">
        <v>3.8379999999999996</v>
      </c>
      <c r="T9">
        <v>0</v>
      </c>
      <c r="U9">
        <v>24.65998864612628</v>
      </c>
      <c r="V9">
        <v>1.919</v>
      </c>
      <c r="W9">
        <v>4.7975000000000003</v>
      </c>
      <c r="X9">
        <v>14.391874918566776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2.6122387499999995</v>
      </c>
      <c r="AG9">
        <v>6.4135981623999996</v>
      </c>
      <c r="AH9">
        <v>0</v>
      </c>
      <c r="AI9">
        <v>0</v>
      </c>
      <c r="AJ9">
        <v>0</v>
      </c>
      <c r="AK9">
        <v>16.061933896611507</v>
      </c>
      <c r="AL9">
        <v>0</v>
      </c>
      <c r="AM9">
        <v>0</v>
      </c>
      <c r="AN9">
        <v>0.69749899999999998</v>
      </c>
      <c r="AO9">
        <v>0</v>
      </c>
      <c r="AP9">
        <v>7.5417255343827663E-2</v>
      </c>
      <c r="AQ9">
        <v>0</v>
      </c>
      <c r="AR9">
        <v>7.1496182999999993</v>
      </c>
      <c r="AS9">
        <v>2.4551109440975321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479.6771162617801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1.920022739385326</v>
      </c>
      <c r="L10">
        <v>305.12178652145911</v>
      </c>
      <c r="M10">
        <v>27.091227597145124</v>
      </c>
      <c r="N10">
        <v>17.389407751896947</v>
      </c>
      <c r="O10">
        <v>0</v>
      </c>
      <c r="P10">
        <v>34.447391778747665</v>
      </c>
      <c r="Q10">
        <v>2.8784999999999998</v>
      </c>
      <c r="R10">
        <v>5.7569999999999997</v>
      </c>
      <c r="S10">
        <v>3.8379999999999996</v>
      </c>
      <c r="T10">
        <v>0</v>
      </c>
      <c r="U10">
        <v>24.65998864612628</v>
      </c>
      <c r="V10">
        <v>1.919</v>
      </c>
      <c r="W10">
        <v>4.7975000000000003</v>
      </c>
      <c r="X10">
        <v>14.391874918566776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2.6122387499999995</v>
      </c>
      <c r="AG10">
        <v>6.4135981623999996</v>
      </c>
      <c r="AH10">
        <v>0</v>
      </c>
      <c r="AI10">
        <v>0</v>
      </c>
      <c r="AJ10">
        <v>0</v>
      </c>
      <c r="AK10">
        <v>16.061933896611507</v>
      </c>
      <c r="AL10">
        <v>0</v>
      </c>
      <c r="AM10">
        <v>0</v>
      </c>
      <c r="AN10">
        <v>0.69749899999999998</v>
      </c>
      <c r="AO10">
        <v>0</v>
      </c>
      <c r="AP10">
        <v>7.5417255343827663E-2</v>
      </c>
      <c r="AQ10">
        <v>0</v>
      </c>
      <c r="AR10">
        <v>7.1496182999999993</v>
      </c>
      <c r="AS10">
        <v>2.4551109440975321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479.6771162617801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1.920022739385326</v>
      </c>
      <c r="L11">
        <v>305.12178652145911</v>
      </c>
      <c r="M11">
        <v>27.091227597145124</v>
      </c>
      <c r="N11">
        <v>17.389407751896947</v>
      </c>
      <c r="O11">
        <v>0</v>
      </c>
      <c r="P11">
        <v>34.447391778747665</v>
      </c>
      <c r="Q11">
        <v>2.8784999999999998</v>
      </c>
      <c r="R11">
        <v>5.7569999999999997</v>
      </c>
      <c r="S11">
        <v>3.8379999999999996</v>
      </c>
      <c r="T11">
        <v>0</v>
      </c>
      <c r="U11">
        <v>24.65998864612628</v>
      </c>
      <c r="V11">
        <v>1.919</v>
      </c>
      <c r="W11">
        <v>4.7975000000000003</v>
      </c>
      <c r="X11">
        <v>14.391874918566776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2.6122387499999995</v>
      </c>
      <c r="AG11">
        <v>6.4135981623999996</v>
      </c>
      <c r="AH11">
        <v>0</v>
      </c>
      <c r="AI11">
        <v>0</v>
      </c>
      <c r="AJ11">
        <v>0</v>
      </c>
      <c r="AK11">
        <v>16.061933896611507</v>
      </c>
      <c r="AL11">
        <v>0</v>
      </c>
      <c r="AM11">
        <v>0</v>
      </c>
      <c r="AN11">
        <v>0.69749899999999998</v>
      </c>
      <c r="AO11">
        <v>0</v>
      </c>
      <c r="AP11">
        <v>7.5417255343827663E-2</v>
      </c>
      <c r="AQ11">
        <v>0</v>
      </c>
      <c r="AR11">
        <v>0.64996530000000008</v>
      </c>
      <c r="AS11">
        <v>2.4551109440975321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473.17746326178013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1.920022739385326</v>
      </c>
      <c r="L12">
        <v>305.12178652145911</v>
      </c>
      <c r="M12">
        <v>27.091227597145124</v>
      </c>
      <c r="N12">
        <v>17.389407751896947</v>
      </c>
      <c r="O12">
        <v>0</v>
      </c>
      <c r="P12">
        <v>34.447391778747665</v>
      </c>
      <c r="Q12">
        <v>2.8784999999999998</v>
      </c>
      <c r="R12">
        <v>5.7569999999999997</v>
      </c>
      <c r="S12">
        <v>3.8379999999999996</v>
      </c>
      <c r="T12">
        <v>0</v>
      </c>
      <c r="U12">
        <v>24.65998864612628</v>
      </c>
      <c r="V12">
        <v>1.919</v>
      </c>
      <c r="W12">
        <v>4.7975000000000003</v>
      </c>
      <c r="X12">
        <v>14.391874918566776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2.6122387499999995</v>
      </c>
      <c r="AG12">
        <v>6.4135981623999996</v>
      </c>
      <c r="AH12">
        <v>0</v>
      </c>
      <c r="AI12">
        <v>0</v>
      </c>
      <c r="AJ12">
        <v>0</v>
      </c>
      <c r="AK12">
        <v>16.061933896611507</v>
      </c>
      <c r="AL12">
        <v>0</v>
      </c>
      <c r="AM12">
        <v>0</v>
      </c>
      <c r="AN12">
        <v>0.69749899999999998</v>
      </c>
      <c r="AO12">
        <v>0</v>
      </c>
      <c r="AP12">
        <v>7.5417255343827663E-2</v>
      </c>
      <c r="AQ12">
        <v>0</v>
      </c>
      <c r="AR12">
        <v>0.64996530000000008</v>
      </c>
      <c r="AS12">
        <v>2.4551109440975321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473.17746326178013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1.920022739385326</v>
      </c>
      <c r="L13">
        <v>305.12178652145911</v>
      </c>
      <c r="M13">
        <v>27.091227597145124</v>
      </c>
      <c r="N13">
        <v>17.389407751896947</v>
      </c>
      <c r="O13">
        <v>0</v>
      </c>
      <c r="P13">
        <v>34.447391778747665</v>
      </c>
      <c r="Q13">
        <v>2.8784999999999998</v>
      </c>
      <c r="R13">
        <v>5.7569999999999997</v>
      </c>
      <c r="S13">
        <v>3.8379999999999996</v>
      </c>
      <c r="T13">
        <v>0</v>
      </c>
      <c r="U13">
        <v>24.65998864612628</v>
      </c>
      <c r="V13">
        <v>1.919</v>
      </c>
      <c r="W13">
        <v>4.7975000000000003</v>
      </c>
      <c r="X13">
        <v>14.391874918566776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2.6122387499999995</v>
      </c>
      <c r="AG13">
        <v>6.4135981623999996</v>
      </c>
      <c r="AH13">
        <v>0</v>
      </c>
      <c r="AI13">
        <v>0</v>
      </c>
      <c r="AJ13">
        <v>0</v>
      </c>
      <c r="AK13">
        <v>16.061933896611507</v>
      </c>
      <c r="AL13">
        <v>0</v>
      </c>
      <c r="AM13">
        <v>0</v>
      </c>
      <c r="AN13">
        <v>0.69749899999999998</v>
      </c>
      <c r="AO13">
        <v>0</v>
      </c>
      <c r="AP13">
        <v>0.18854313835956915</v>
      </c>
      <c r="AQ13">
        <v>0</v>
      </c>
      <c r="AR13">
        <v>0.64996530000000008</v>
      </c>
      <c r="AS13">
        <v>1.385949805679453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472.22142800637778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1.920022739385326</v>
      </c>
      <c r="L14">
        <v>305.12178652145911</v>
      </c>
      <c r="M14">
        <v>27.091227597145124</v>
      </c>
      <c r="N14">
        <v>17.389407751896947</v>
      </c>
      <c r="O14">
        <v>0</v>
      </c>
      <c r="P14">
        <v>34.447391778747665</v>
      </c>
      <c r="Q14">
        <v>2.8784999999999998</v>
      </c>
      <c r="R14">
        <v>5.7569999999999997</v>
      </c>
      <c r="S14">
        <v>3.8379999999999996</v>
      </c>
      <c r="T14">
        <v>0</v>
      </c>
      <c r="U14">
        <v>24.65998864612628</v>
      </c>
      <c r="V14">
        <v>1.919</v>
      </c>
      <c r="W14">
        <v>4.7975000000000003</v>
      </c>
      <c r="X14">
        <v>14.391874918566776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2.6122387499999995</v>
      </c>
      <c r="AG14">
        <v>6.4135981623999996</v>
      </c>
      <c r="AH14">
        <v>0</v>
      </c>
      <c r="AI14">
        <v>0</v>
      </c>
      <c r="AJ14">
        <v>0</v>
      </c>
      <c r="AK14">
        <v>16.061933896611507</v>
      </c>
      <c r="AL14">
        <v>0</v>
      </c>
      <c r="AM14">
        <v>0</v>
      </c>
      <c r="AN14">
        <v>0.69749899999999998</v>
      </c>
      <c r="AO14">
        <v>0</v>
      </c>
      <c r="AP14">
        <v>0.18854313835956915</v>
      </c>
      <c r="AQ14">
        <v>0</v>
      </c>
      <c r="AR14">
        <v>0.64996530000000008</v>
      </c>
      <c r="AS14">
        <v>1.385949805679453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472.22142800637778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1.920022739385326</v>
      </c>
      <c r="L15">
        <v>305.12178652145911</v>
      </c>
      <c r="M15">
        <v>27.091227597145124</v>
      </c>
      <c r="N15">
        <v>17.389407751896947</v>
      </c>
      <c r="O15">
        <v>0</v>
      </c>
      <c r="P15">
        <v>34.447391778747665</v>
      </c>
      <c r="Q15">
        <v>2.8784999999999998</v>
      </c>
      <c r="R15">
        <v>5.7569999999999997</v>
      </c>
      <c r="S15">
        <v>3.8379999999999996</v>
      </c>
      <c r="T15">
        <v>0</v>
      </c>
      <c r="U15">
        <v>24.65998864612628</v>
      </c>
      <c r="V15">
        <v>1.919</v>
      </c>
      <c r="W15">
        <v>4.7975000000000003</v>
      </c>
      <c r="X15">
        <v>14.391874918566776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2.6122387499999995</v>
      </c>
      <c r="AG15">
        <v>6.4135981623999996</v>
      </c>
      <c r="AH15">
        <v>0</v>
      </c>
      <c r="AI15">
        <v>0</v>
      </c>
      <c r="AJ15">
        <v>0</v>
      </c>
      <c r="AK15">
        <v>16.061933896611507</v>
      </c>
      <c r="AL15">
        <v>0</v>
      </c>
      <c r="AM15">
        <v>0</v>
      </c>
      <c r="AN15">
        <v>0.69749899999999998</v>
      </c>
      <c r="AO15">
        <v>0</v>
      </c>
      <c r="AP15">
        <v>0.18854313835956915</v>
      </c>
      <c r="AQ15">
        <v>0</v>
      </c>
      <c r="AR15">
        <v>0.64996530000000008</v>
      </c>
      <c r="AS15">
        <v>1.385949805679453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472.22142800637778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1.920022739385326</v>
      </c>
      <c r="L16">
        <v>305.12178652145911</v>
      </c>
      <c r="M16">
        <v>27.091227597145124</v>
      </c>
      <c r="N16">
        <v>17.389407751896947</v>
      </c>
      <c r="O16">
        <v>0</v>
      </c>
      <c r="P16">
        <v>34.447391778747665</v>
      </c>
      <c r="Q16">
        <v>2.8784999999999998</v>
      </c>
      <c r="R16">
        <v>5.7569999999999997</v>
      </c>
      <c r="S16">
        <v>3.8379999999999996</v>
      </c>
      <c r="T16">
        <v>0</v>
      </c>
      <c r="U16">
        <v>24.65998864612628</v>
      </c>
      <c r="V16">
        <v>1.919</v>
      </c>
      <c r="W16">
        <v>4.7975000000000003</v>
      </c>
      <c r="X16">
        <v>14.391874918566776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2.6122387499999995</v>
      </c>
      <c r="AG16">
        <v>6.4135981623999996</v>
      </c>
      <c r="AH16">
        <v>0</v>
      </c>
      <c r="AI16">
        <v>0</v>
      </c>
      <c r="AJ16">
        <v>0</v>
      </c>
      <c r="AK16">
        <v>16.061933896611507</v>
      </c>
      <c r="AL16">
        <v>0</v>
      </c>
      <c r="AM16">
        <v>0</v>
      </c>
      <c r="AN16">
        <v>0.69749899999999998</v>
      </c>
      <c r="AO16">
        <v>0</v>
      </c>
      <c r="AP16">
        <v>0.18854313835956915</v>
      </c>
      <c r="AQ16">
        <v>0</v>
      </c>
      <c r="AR16">
        <v>0.64996530000000008</v>
      </c>
      <c r="AS16">
        <v>1.385949805679453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472.22142800637778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1.920022739385326</v>
      </c>
      <c r="L17">
        <v>305.12178652145911</v>
      </c>
      <c r="M17">
        <v>27.091227597145124</v>
      </c>
      <c r="N17">
        <v>17.389407751896947</v>
      </c>
      <c r="O17">
        <v>0</v>
      </c>
      <c r="P17">
        <v>34.447391778747665</v>
      </c>
      <c r="Q17">
        <v>2.8784999999999998</v>
      </c>
      <c r="R17">
        <v>5.7569999999999997</v>
      </c>
      <c r="S17">
        <v>3.8379999999999996</v>
      </c>
      <c r="T17">
        <v>0</v>
      </c>
      <c r="U17">
        <v>24.65998864612628</v>
      </c>
      <c r="V17">
        <v>1.919</v>
      </c>
      <c r="W17">
        <v>4.7975000000000003</v>
      </c>
      <c r="X17">
        <v>14.391874918566776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2.6122387499999995</v>
      </c>
      <c r="AG17">
        <v>6.4135981623999996</v>
      </c>
      <c r="AH17">
        <v>0</v>
      </c>
      <c r="AI17">
        <v>0</v>
      </c>
      <c r="AJ17">
        <v>0</v>
      </c>
      <c r="AK17">
        <v>16.061933896611507</v>
      </c>
      <c r="AL17">
        <v>0</v>
      </c>
      <c r="AM17">
        <v>0</v>
      </c>
      <c r="AN17">
        <v>0.69749899999999998</v>
      </c>
      <c r="AO17">
        <v>0</v>
      </c>
      <c r="AP17">
        <v>0</v>
      </c>
      <c r="AQ17">
        <v>0</v>
      </c>
      <c r="AR17">
        <v>0.64996530000000008</v>
      </c>
      <c r="AS17">
        <v>1.385949805679453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472.03288486801819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1.920022739385326</v>
      </c>
      <c r="L18">
        <v>305.12178652145911</v>
      </c>
      <c r="M18">
        <v>27.091227597145124</v>
      </c>
      <c r="N18">
        <v>17.389407751896947</v>
      </c>
      <c r="O18">
        <v>0</v>
      </c>
      <c r="P18">
        <v>34.447391778747665</v>
      </c>
      <c r="Q18">
        <v>2.8784999999999998</v>
      </c>
      <c r="R18">
        <v>5.7569999999999997</v>
      </c>
      <c r="S18">
        <v>3.8379999999999996</v>
      </c>
      <c r="T18">
        <v>0</v>
      </c>
      <c r="U18">
        <v>24.65998864612628</v>
      </c>
      <c r="V18">
        <v>1.919</v>
      </c>
      <c r="W18">
        <v>4.7975000000000003</v>
      </c>
      <c r="X18">
        <v>14.391874918566776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2.6122387499999995</v>
      </c>
      <c r="AG18">
        <v>6.4135981623999996</v>
      </c>
      <c r="AH18">
        <v>0</v>
      </c>
      <c r="AI18">
        <v>0</v>
      </c>
      <c r="AJ18">
        <v>0</v>
      </c>
      <c r="AK18">
        <v>16.061933896611507</v>
      </c>
      <c r="AL18">
        <v>0</v>
      </c>
      <c r="AM18">
        <v>0</v>
      </c>
      <c r="AN18">
        <v>0.69749899999999998</v>
      </c>
      <c r="AO18">
        <v>0</v>
      </c>
      <c r="AP18">
        <v>0</v>
      </c>
      <c r="AQ18">
        <v>0</v>
      </c>
      <c r="AR18">
        <v>0.64996530000000008</v>
      </c>
      <c r="AS18">
        <v>1.385949805679453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472.03288486801819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1.920022739385326</v>
      </c>
      <c r="L19">
        <v>305.12178652145911</v>
      </c>
      <c r="M19">
        <v>27.091227597145124</v>
      </c>
      <c r="N19">
        <v>17.389407751896947</v>
      </c>
      <c r="O19">
        <v>0</v>
      </c>
      <c r="P19">
        <v>34.447391778747665</v>
      </c>
      <c r="Q19">
        <v>2.8784999999999998</v>
      </c>
      <c r="R19">
        <v>5.7569999999999997</v>
      </c>
      <c r="S19">
        <v>3.8379999999999996</v>
      </c>
      <c r="T19">
        <v>0</v>
      </c>
      <c r="U19">
        <v>24.65998864612628</v>
      </c>
      <c r="V19">
        <v>1.919</v>
      </c>
      <c r="W19">
        <v>4.7975000000000003</v>
      </c>
      <c r="X19">
        <v>14.391874918566776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2.6122387499999995</v>
      </c>
      <c r="AG19">
        <v>6.4135981623999996</v>
      </c>
      <c r="AH19">
        <v>0</v>
      </c>
      <c r="AI19">
        <v>0</v>
      </c>
      <c r="AJ19">
        <v>0</v>
      </c>
      <c r="AK19">
        <v>16.061933896611507</v>
      </c>
      <c r="AL19">
        <v>0</v>
      </c>
      <c r="AM19">
        <v>0</v>
      </c>
      <c r="AN19">
        <v>0.69749899999999998</v>
      </c>
      <c r="AO19">
        <v>0</v>
      </c>
      <c r="AP19">
        <v>0</v>
      </c>
      <c r="AQ19">
        <v>0</v>
      </c>
      <c r="AR19">
        <v>0.64996530000000008</v>
      </c>
      <c r="AS19">
        <v>1.385949805679453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472.03288486801819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1.920022739385326</v>
      </c>
      <c r="L20">
        <v>305.12178652145911</v>
      </c>
      <c r="M20">
        <v>27.091227597145124</v>
      </c>
      <c r="N20">
        <v>17.389407751896947</v>
      </c>
      <c r="O20">
        <v>0</v>
      </c>
      <c r="P20">
        <v>34.447391778747665</v>
      </c>
      <c r="Q20">
        <v>2.8784999999999998</v>
      </c>
      <c r="R20">
        <v>5.7569999999999997</v>
      </c>
      <c r="S20">
        <v>3.8379999999999996</v>
      </c>
      <c r="T20">
        <v>0</v>
      </c>
      <c r="U20">
        <v>24.65998864612628</v>
      </c>
      <c r="V20">
        <v>1.919</v>
      </c>
      <c r="W20">
        <v>4.7975000000000003</v>
      </c>
      <c r="X20">
        <v>14.391874918566776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2.6122387499999995</v>
      </c>
      <c r="AG20">
        <v>6.4135981623999996</v>
      </c>
      <c r="AH20">
        <v>0</v>
      </c>
      <c r="AI20">
        <v>0</v>
      </c>
      <c r="AJ20">
        <v>0</v>
      </c>
      <c r="AK20">
        <v>16.061933896611507</v>
      </c>
      <c r="AL20">
        <v>0</v>
      </c>
      <c r="AM20">
        <v>0</v>
      </c>
      <c r="AN20">
        <v>0.69749899999999998</v>
      </c>
      <c r="AO20">
        <v>0</v>
      </c>
      <c r="AP20">
        <v>0</v>
      </c>
      <c r="AQ20">
        <v>0</v>
      </c>
      <c r="AR20">
        <v>0.64996530000000008</v>
      </c>
      <c r="AS20">
        <v>1.385949805679453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472.03288486801819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1.920022739385326</v>
      </c>
      <c r="L21">
        <v>305.12178652145911</v>
      </c>
      <c r="M21">
        <v>27.091227597145124</v>
      </c>
      <c r="N21">
        <v>17.389407751896947</v>
      </c>
      <c r="O21">
        <v>0</v>
      </c>
      <c r="P21">
        <v>34.447391778747665</v>
      </c>
      <c r="Q21">
        <v>2.8784999999999998</v>
      </c>
      <c r="R21">
        <v>5.7569999999999997</v>
      </c>
      <c r="S21">
        <v>3.8379999999999996</v>
      </c>
      <c r="T21">
        <v>0</v>
      </c>
      <c r="U21">
        <v>24.65998864612628</v>
      </c>
      <c r="V21">
        <v>1.919</v>
      </c>
      <c r="W21">
        <v>4.7975000000000003</v>
      </c>
      <c r="X21">
        <v>14.391874918566776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2.6122387499999995</v>
      </c>
      <c r="AG21">
        <v>6.4135981623999996</v>
      </c>
      <c r="AH21">
        <v>0</v>
      </c>
      <c r="AI21">
        <v>0</v>
      </c>
      <c r="AJ21">
        <v>0</v>
      </c>
      <c r="AK21">
        <v>16.061933896611507</v>
      </c>
      <c r="AL21">
        <v>0</v>
      </c>
      <c r="AM21">
        <v>0</v>
      </c>
      <c r="AN21">
        <v>0.69749899999999998</v>
      </c>
      <c r="AO21">
        <v>0</v>
      </c>
      <c r="AP21">
        <v>0.30166902137531065</v>
      </c>
      <c r="AQ21">
        <v>4.4513123999999991</v>
      </c>
      <c r="AR21">
        <v>0.64996530000000008</v>
      </c>
      <c r="AS21">
        <v>1.385949805679453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476.78586628939348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1.920022739385326</v>
      </c>
      <c r="L22">
        <v>305.12178652145911</v>
      </c>
      <c r="M22">
        <v>27.091227597145124</v>
      </c>
      <c r="N22">
        <v>17.389407751896947</v>
      </c>
      <c r="O22">
        <v>0</v>
      </c>
      <c r="P22">
        <v>34.447391778747665</v>
      </c>
      <c r="Q22">
        <v>2.8784999999999998</v>
      </c>
      <c r="R22">
        <v>5.7569999999999997</v>
      </c>
      <c r="S22">
        <v>3.8379999999999996</v>
      </c>
      <c r="T22">
        <v>0</v>
      </c>
      <c r="U22">
        <v>24.65998864612628</v>
      </c>
      <c r="V22">
        <v>1.919</v>
      </c>
      <c r="W22">
        <v>4.7975000000000003</v>
      </c>
      <c r="X22">
        <v>14.391874918566776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2.6122387499999995</v>
      </c>
      <c r="AG22">
        <v>6.4135981623999996</v>
      </c>
      <c r="AH22">
        <v>0</v>
      </c>
      <c r="AI22">
        <v>0</v>
      </c>
      <c r="AJ22">
        <v>0</v>
      </c>
      <c r="AK22">
        <v>16.061933896611507</v>
      </c>
      <c r="AL22">
        <v>0</v>
      </c>
      <c r="AM22">
        <v>0</v>
      </c>
      <c r="AN22">
        <v>0.69749899999999998</v>
      </c>
      <c r="AO22">
        <v>0</v>
      </c>
      <c r="AP22">
        <v>0.30166902137531065</v>
      </c>
      <c r="AQ22">
        <v>4.4513123999999991</v>
      </c>
      <c r="AR22">
        <v>7.4746009500000001</v>
      </c>
      <c r="AS22">
        <v>1.385949805679453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483.61050193939349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1.920022739385326</v>
      </c>
      <c r="L23">
        <v>305.12178652145911</v>
      </c>
      <c r="M23">
        <v>27.091227597145124</v>
      </c>
      <c r="N23">
        <v>17.389407751896947</v>
      </c>
      <c r="O23">
        <v>0</v>
      </c>
      <c r="P23">
        <v>34.447391778747665</v>
      </c>
      <c r="Q23">
        <v>2.8784999999999998</v>
      </c>
      <c r="R23">
        <v>5.7569999999999997</v>
      </c>
      <c r="S23">
        <v>3.8379999999999996</v>
      </c>
      <c r="T23">
        <v>0</v>
      </c>
      <c r="U23">
        <v>24.65998864612628</v>
      </c>
      <c r="V23">
        <v>1.919</v>
      </c>
      <c r="W23">
        <v>4.7975000000000003</v>
      </c>
      <c r="X23">
        <v>14.391874918566776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2.6122387499999995</v>
      </c>
      <c r="AG23">
        <v>6.4135981623999996</v>
      </c>
      <c r="AH23">
        <v>0</v>
      </c>
      <c r="AI23">
        <v>0</v>
      </c>
      <c r="AJ23">
        <v>0</v>
      </c>
      <c r="AK23">
        <v>16.061933896611507</v>
      </c>
      <c r="AL23">
        <v>0</v>
      </c>
      <c r="AM23">
        <v>0</v>
      </c>
      <c r="AN23">
        <v>0.69749899999999998</v>
      </c>
      <c r="AO23">
        <v>0</v>
      </c>
      <c r="AP23">
        <v>0.30166902137531065</v>
      </c>
      <c r="AQ23">
        <v>4.5811424984126976</v>
      </c>
      <c r="AR23">
        <v>7.4746009500000001</v>
      </c>
      <c r="AS23">
        <v>1.385949805679453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483.74033203780618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1.920022739385326</v>
      </c>
      <c r="L24">
        <v>305.12178652145911</v>
      </c>
      <c r="M24">
        <v>27.091227597145124</v>
      </c>
      <c r="N24">
        <v>17.389407751896947</v>
      </c>
      <c r="O24">
        <v>0</v>
      </c>
      <c r="P24">
        <v>34.447391778747665</v>
      </c>
      <c r="Q24">
        <v>2.8784999999999998</v>
      </c>
      <c r="R24">
        <v>5.7569999999999997</v>
      </c>
      <c r="S24">
        <v>3.8379999999999996</v>
      </c>
      <c r="T24">
        <v>0</v>
      </c>
      <c r="U24">
        <v>24.65998864612628</v>
      </c>
      <c r="V24">
        <v>1.919</v>
      </c>
      <c r="W24">
        <v>4.7975000000000003</v>
      </c>
      <c r="X24">
        <v>14.391874918566776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4.850654613250196</v>
      </c>
      <c r="AF24">
        <v>2.6122387499999995</v>
      </c>
      <c r="AG24">
        <v>6.4135981623999996</v>
      </c>
      <c r="AH24">
        <v>0</v>
      </c>
      <c r="AI24">
        <v>0</v>
      </c>
      <c r="AJ24">
        <v>0</v>
      </c>
      <c r="AK24">
        <v>16.061933896611507</v>
      </c>
      <c r="AL24">
        <v>0</v>
      </c>
      <c r="AM24">
        <v>0</v>
      </c>
      <c r="AN24">
        <v>0.69749899999999998</v>
      </c>
      <c r="AO24">
        <v>0</v>
      </c>
      <c r="AP24">
        <v>0.30166902137531065</v>
      </c>
      <c r="AQ24">
        <v>9.1622846899999981</v>
      </c>
      <c r="AR24">
        <v>0.97494795000000001</v>
      </c>
      <c r="AS24">
        <v>1.385949805679453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486.67247584264362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1.920022739385326</v>
      </c>
      <c r="L25">
        <v>305.12178652145911</v>
      </c>
      <c r="M25">
        <v>27.091227597145124</v>
      </c>
      <c r="N25">
        <v>17.389407751896947</v>
      </c>
      <c r="O25">
        <v>0</v>
      </c>
      <c r="P25">
        <v>34.447391778747665</v>
      </c>
      <c r="Q25">
        <v>2.8784999999999998</v>
      </c>
      <c r="R25">
        <v>5.7569999999999997</v>
      </c>
      <c r="S25">
        <v>3.8379999999999996</v>
      </c>
      <c r="T25">
        <v>0</v>
      </c>
      <c r="U25">
        <v>24.65998864612628</v>
      </c>
      <c r="V25">
        <v>1.919</v>
      </c>
      <c r="W25">
        <v>4.7980964143426288</v>
      </c>
      <c r="X25">
        <v>14.390192276857295</v>
      </c>
      <c r="Y25">
        <v>0</v>
      </c>
      <c r="Z25">
        <v>0</v>
      </c>
      <c r="AA25">
        <v>0</v>
      </c>
      <c r="AB25">
        <v>0.98108882670667652</v>
      </c>
      <c r="AC25">
        <v>0</v>
      </c>
      <c r="AD25">
        <v>0</v>
      </c>
      <c r="AE25">
        <v>9.701309533281373</v>
      </c>
      <c r="AF25">
        <v>2.6122387499999995</v>
      </c>
      <c r="AG25">
        <v>6.4135981623999996</v>
      </c>
      <c r="AH25">
        <v>0</v>
      </c>
      <c r="AI25">
        <v>0</v>
      </c>
      <c r="AJ25">
        <v>0</v>
      </c>
      <c r="AK25">
        <v>16.061933896611507</v>
      </c>
      <c r="AL25">
        <v>0</v>
      </c>
      <c r="AM25">
        <v>0</v>
      </c>
      <c r="AN25">
        <v>0.69749899999999998</v>
      </c>
      <c r="AO25">
        <v>0</v>
      </c>
      <c r="AP25">
        <v>0.30166902137531065</v>
      </c>
      <c r="AQ25">
        <v>13.7434268815873</v>
      </c>
      <c r="AR25">
        <v>0.64996530000000008</v>
      </c>
      <c r="AS25">
        <v>1.385949805679453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496.75929290360199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1.920022739385326</v>
      </c>
      <c r="L26">
        <v>305.12178652145911</v>
      </c>
      <c r="M26">
        <v>27.091227597145124</v>
      </c>
      <c r="N26">
        <v>17.389407751896947</v>
      </c>
      <c r="O26">
        <v>0</v>
      </c>
      <c r="P26">
        <v>34.447391778747665</v>
      </c>
      <c r="Q26">
        <v>2.8784999999999998</v>
      </c>
      <c r="R26">
        <v>12.388596249611197</v>
      </c>
      <c r="S26">
        <v>3.8379999999999996</v>
      </c>
      <c r="T26">
        <v>0</v>
      </c>
      <c r="U26">
        <v>24.65998864612628</v>
      </c>
      <c r="V26">
        <v>1.919</v>
      </c>
      <c r="W26">
        <v>13.659974533243487</v>
      </c>
      <c r="X26">
        <v>43.179032499079966</v>
      </c>
      <c r="Y26">
        <v>0</v>
      </c>
      <c r="Z26">
        <v>0</v>
      </c>
      <c r="AA26">
        <v>0</v>
      </c>
      <c r="AB26">
        <v>0.98108882670667652</v>
      </c>
      <c r="AC26">
        <v>0</v>
      </c>
      <c r="AD26">
        <v>0</v>
      </c>
      <c r="AE26">
        <v>9.701309533281373</v>
      </c>
      <c r="AF26">
        <v>2.6122387499999995</v>
      </c>
      <c r="AG26">
        <v>6.4135981623999996</v>
      </c>
      <c r="AH26">
        <v>5.5754626000000007</v>
      </c>
      <c r="AI26">
        <v>0</v>
      </c>
      <c r="AJ26">
        <v>0</v>
      </c>
      <c r="AK26">
        <v>16.061933896611507</v>
      </c>
      <c r="AL26">
        <v>0</v>
      </c>
      <c r="AM26">
        <v>0</v>
      </c>
      <c r="AN26">
        <v>0.69749899999999998</v>
      </c>
      <c r="AO26">
        <v>0</v>
      </c>
      <c r="AP26">
        <v>0.30166902137531065</v>
      </c>
      <c r="AQ26">
        <v>13.7434268815873</v>
      </c>
      <c r="AR26">
        <v>0.64996530000000008</v>
      </c>
      <c r="AS26">
        <v>1.385949805679453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546.61707009433678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1.9199947616839002</v>
      </c>
      <c r="L27">
        <v>335.83069925760338</v>
      </c>
      <c r="M27">
        <v>27.091227597145124</v>
      </c>
      <c r="N27">
        <v>17.389407751896947</v>
      </c>
      <c r="O27">
        <v>0</v>
      </c>
      <c r="P27">
        <v>34.447391778747665</v>
      </c>
      <c r="Q27">
        <v>2.8792717491891895</v>
      </c>
      <c r="R27">
        <v>5.7576058417164964</v>
      </c>
      <c r="S27">
        <v>3.3303872093023257</v>
      </c>
      <c r="T27">
        <v>0</v>
      </c>
      <c r="U27">
        <v>24.65998864612628</v>
      </c>
      <c r="V27">
        <v>1.5598459769585253</v>
      </c>
      <c r="W27">
        <v>13.659974533243487</v>
      </c>
      <c r="X27">
        <v>43.179032499079966</v>
      </c>
      <c r="Y27">
        <v>0</v>
      </c>
      <c r="Z27">
        <v>0</v>
      </c>
      <c r="AA27">
        <v>2.4414475966244722</v>
      </c>
      <c r="AB27">
        <v>0.98108882670667652</v>
      </c>
      <c r="AC27">
        <v>0</v>
      </c>
      <c r="AD27">
        <v>0</v>
      </c>
      <c r="AE27">
        <v>9.701309533281373</v>
      </c>
      <c r="AF27">
        <v>2.6122387499999995</v>
      </c>
      <c r="AG27">
        <v>6.4135981623999996</v>
      </c>
      <c r="AH27">
        <v>10.87215222340021</v>
      </c>
      <c r="AI27">
        <v>0</v>
      </c>
      <c r="AJ27">
        <v>0</v>
      </c>
      <c r="AK27">
        <v>16.061933896611507</v>
      </c>
      <c r="AL27">
        <v>0</v>
      </c>
      <c r="AM27">
        <v>0</v>
      </c>
      <c r="AN27">
        <v>0.69749899999999998</v>
      </c>
      <c r="AO27">
        <v>0</v>
      </c>
      <c r="AP27">
        <v>0.30166902137531065</v>
      </c>
      <c r="AQ27">
        <v>13.7434268815873</v>
      </c>
      <c r="AR27">
        <v>0.64996530000000008</v>
      </c>
      <c r="AS27">
        <v>1.385949805679453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577.56710660035969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1.9200177085014642</v>
      </c>
      <c r="L28">
        <v>402.99619084421704</v>
      </c>
      <c r="M28">
        <v>27.091227597145124</v>
      </c>
      <c r="N28">
        <v>17.389407751896947</v>
      </c>
      <c r="O28">
        <v>0</v>
      </c>
      <c r="P28">
        <v>34.447391778747665</v>
      </c>
      <c r="Q28">
        <v>2.8792717491891895</v>
      </c>
      <c r="R28">
        <v>5.7576058417164964</v>
      </c>
      <c r="S28">
        <v>3.8394801793721975</v>
      </c>
      <c r="T28">
        <v>0</v>
      </c>
      <c r="U28">
        <v>24.65998864612628</v>
      </c>
      <c r="V28">
        <v>1.9208768901408448</v>
      </c>
      <c r="W28">
        <v>13.659974533243487</v>
      </c>
      <c r="X28">
        <v>43.179032499079966</v>
      </c>
      <c r="Y28">
        <v>0</v>
      </c>
      <c r="Z28">
        <v>0</v>
      </c>
      <c r="AA28">
        <v>4.1351149565400842</v>
      </c>
      <c r="AB28">
        <v>3.8772626234058509</v>
      </c>
      <c r="AC28">
        <v>0</v>
      </c>
      <c r="AD28">
        <v>0</v>
      </c>
      <c r="AE28">
        <v>9.701309533281373</v>
      </c>
      <c r="AF28">
        <v>2.6122387499999995</v>
      </c>
      <c r="AG28">
        <v>6.4135981623999996</v>
      </c>
      <c r="AH28">
        <v>16.726387800000001</v>
      </c>
      <c r="AI28">
        <v>0</v>
      </c>
      <c r="AJ28">
        <v>0</v>
      </c>
      <c r="AK28">
        <v>16.061933896611507</v>
      </c>
      <c r="AL28">
        <v>0</v>
      </c>
      <c r="AM28">
        <v>1.554044438859715</v>
      </c>
      <c r="AN28">
        <v>0.69749899999999998</v>
      </c>
      <c r="AO28">
        <v>0</v>
      </c>
      <c r="AP28">
        <v>0.30166902137531065</v>
      </c>
      <c r="AQ28">
        <v>13.7434268815873</v>
      </c>
      <c r="AR28">
        <v>0.64996530000000008</v>
      </c>
      <c r="AS28">
        <v>1.385949805679453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657.60086618911726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1.9200156332695517</v>
      </c>
      <c r="L29">
        <v>479.75613164914432</v>
      </c>
      <c r="M29">
        <v>27.091227597145124</v>
      </c>
      <c r="N29">
        <v>17.389407751896947</v>
      </c>
      <c r="O29">
        <v>0</v>
      </c>
      <c r="P29">
        <v>34.447391778747665</v>
      </c>
      <c r="Q29">
        <v>2.8792717491891895</v>
      </c>
      <c r="R29">
        <v>5.7576058417164964</v>
      </c>
      <c r="S29">
        <v>3.8394801793721975</v>
      </c>
      <c r="T29">
        <v>0</v>
      </c>
      <c r="U29">
        <v>24.65998864612628</v>
      </c>
      <c r="V29">
        <v>1.9208768901408448</v>
      </c>
      <c r="W29">
        <v>13.659974533243487</v>
      </c>
      <c r="X29">
        <v>43.179032499079966</v>
      </c>
      <c r="Y29">
        <v>0</v>
      </c>
      <c r="Z29">
        <v>0.32383125000000001</v>
      </c>
      <c r="AA29">
        <v>8.1381591666666662</v>
      </c>
      <c r="AB29">
        <v>3.8772626234058509</v>
      </c>
      <c r="AC29">
        <v>0</v>
      </c>
      <c r="AD29">
        <v>1.9444269034065105</v>
      </c>
      <c r="AE29">
        <v>9.701309533281373</v>
      </c>
      <c r="AF29">
        <v>5.224477499999999</v>
      </c>
      <c r="AG29">
        <v>6.4135981623999996</v>
      </c>
      <c r="AH29">
        <v>23.69571589659979</v>
      </c>
      <c r="AI29">
        <v>0</v>
      </c>
      <c r="AJ29">
        <v>0</v>
      </c>
      <c r="AK29">
        <v>16.061933896611507</v>
      </c>
      <c r="AL29">
        <v>0</v>
      </c>
      <c r="AM29">
        <v>3.101810282820705</v>
      </c>
      <c r="AN29">
        <v>0.67914399999999997</v>
      </c>
      <c r="AO29">
        <v>0</v>
      </c>
      <c r="AP29">
        <v>0.45250322526926257</v>
      </c>
      <c r="AQ29">
        <v>13.7434268815873</v>
      </c>
      <c r="AR29">
        <v>0.64996530000000008</v>
      </c>
      <c r="AS29">
        <v>1.385949805679453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751.89391917680075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8.9798664940410333</v>
      </c>
      <c r="L30">
        <v>555.07161592430862</v>
      </c>
      <c r="M30">
        <v>27.091227597145124</v>
      </c>
      <c r="N30">
        <v>17.389407751896947</v>
      </c>
      <c r="O30">
        <v>0</v>
      </c>
      <c r="P30">
        <v>34.447391778747665</v>
      </c>
      <c r="Q30">
        <v>3.1107122606120434</v>
      </c>
      <c r="R30">
        <v>12.481012945168429</v>
      </c>
      <c r="S30">
        <v>7.7703992405213267</v>
      </c>
      <c r="T30">
        <v>0</v>
      </c>
      <c r="U30">
        <v>24.65998864612628</v>
      </c>
      <c r="V30">
        <v>6.1001334087481141</v>
      </c>
      <c r="W30">
        <v>13.659974533243487</v>
      </c>
      <c r="X30">
        <v>43.179032499079966</v>
      </c>
      <c r="Y30">
        <v>0</v>
      </c>
      <c r="Z30">
        <v>3.839343238636364</v>
      </c>
      <c r="AA30">
        <v>8.1381591666666662</v>
      </c>
      <c r="AB30">
        <v>7.7545255536384081</v>
      </c>
      <c r="AC30">
        <v>0</v>
      </c>
      <c r="AD30">
        <v>4.7055127503406506</v>
      </c>
      <c r="AE30">
        <v>9.701309533281373</v>
      </c>
      <c r="AF30">
        <v>7.8367162499999994</v>
      </c>
      <c r="AG30">
        <v>6.4135981623999996</v>
      </c>
      <c r="AH30">
        <v>32.058910103400216</v>
      </c>
      <c r="AI30">
        <v>0</v>
      </c>
      <c r="AJ30">
        <v>0</v>
      </c>
      <c r="AK30">
        <v>16.061933896611507</v>
      </c>
      <c r="AL30">
        <v>0</v>
      </c>
      <c r="AM30">
        <v>4.3167903465866466</v>
      </c>
      <c r="AN30">
        <v>0.67914399999999997</v>
      </c>
      <c r="AO30">
        <v>0</v>
      </c>
      <c r="AP30">
        <v>0.45250322526926257</v>
      </c>
      <c r="AQ30">
        <v>13.7434268815873</v>
      </c>
      <c r="AR30">
        <v>0.64996530000000008</v>
      </c>
      <c r="AS30">
        <v>1.385949805679453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871.67855129373697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8.9701991675163306</v>
      </c>
      <c r="L31">
        <v>555.00230283106191</v>
      </c>
      <c r="M31">
        <v>27.091227597145124</v>
      </c>
      <c r="N31">
        <v>17.389407751896947</v>
      </c>
      <c r="O31">
        <v>0</v>
      </c>
      <c r="P31">
        <v>34.447391778747665</v>
      </c>
      <c r="Q31">
        <v>3.1107122606120434</v>
      </c>
      <c r="R31">
        <v>12.481012945168429</v>
      </c>
      <c r="S31">
        <v>7.7703992405213267</v>
      </c>
      <c r="T31">
        <v>0</v>
      </c>
      <c r="U31">
        <v>24.65998864612628</v>
      </c>
      <c r="V31">
        <v>6.1001334087481141</v>
      </c>
      <c r="W31">
        <v>13.659974533243487</v>
      </c>
      <c r="X31">
        <v>43.179032499079966</v>
      </c>
      <c r="Y31">
        <v>0</v>
      </c>
      <c r="Z31">
        <v>3.839343238636364</v>
      </c>
      <c r="AA31">
        <v>8.1381591666666662</v>
      </c>
      <c r="AB31">
        <v>7.7545255536384081</v>
      </c>
      <c r="AC31">
        <v>0</v>
      </c>
      <c r="AD31">
        <v>5.3790621354277075</v>
      </c>
      <c r="AE31">
        <v>9.701309533281373</v>
      </c>
      <c r="AF31">
        <v>7.8367162499999994</v>
      </c>
      <c r="AG31">
        <v>6.4135981623999996</v>
      </c>
      <c r="AH31">
        <v>32.058910103400216</v>
      </c>
      <c r="AI31">
        <v>0</v>
      </c>
      <c r="AJ31">
        <v>0</v>
      </c>
      <c r="AK31">
        <v>16.061933896611507</v>
      </c>
      <c r="AL31">
        <v>0</v>
      </c>
      <c r="AM31">
        <v>4.3167903465866466</v>
      </c>
      <c r="AN31">
        <v>0.67914399999999997</v>
      </c>
      <c r="AO31">
        <v>0</v>
      </c>
      <c r="AP31">
        <v>0.56562910828500412</v>
      </c>
      <c r="AQ31">
        <v>13.7434268815873</v>
      </c>
      <c r="AR31">
        <v>0.97494795000000001</v>
      </c>
      <c r="AS31">
        <v>1.385949805679453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872.71122879206825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8.9701991675163306</v>
      </c>
      <c r="L32">
        <v>555.0678043425404</v>
      </c>
      <c r="M32">
        <v>27.091227597145124</v>
      </c>
      <c r="N32">
        <v>17.389407751896947</v>
      </c>
      <c r="O32">
        <v>0</v>
      </c>
      <c r="P32">
        <v>34.447391778747665</v>
      </c>
      <c r="Q32">
        <v>3.1107122606120434</v>
      </c>
      <c r="R32">
        <v>12.481012945168429</v>
      </c>
      <c r="S32">
        <v>7.7703992405213267</v>
      </c>
      <c r="T32">
        <v>0</v>
      </c>
      <c r="U32">
        <v>24.65998864612628</v>
      </c>
      <c r="V32">
        <v>6.1001334087481141</v>
      </c>
      <c r="W32">
        <v>13.659974533243487</v>
      </c>
      <c r="X32">
        <v>43.179032499079966</v>
      </c>
      <c r="Y32">
        <v>0</v>
      </c>
      <c r="Z32">
        <v>3.839343238636364</v>
      </c>
      <c r="AA32">
        <v>8.1381591666666662</v>
      </c>
      <c r="AB32">
        <v>7.7545255536384081</v>
      </c>
      <c r="AC32">
        <v>0</v>
      </c>
      <c r="AD32">
        <v>5.3790621354277075</v>
      </c>
      <c r="AE32">
        <v>9.701309533281373</v>
      </c>
      <c r="AF32">
        <v>7.8367162499999994</v>
      </c>
      <c r="AG32">
        <v>6.4135981623999996</v>
      </c>
      <c r="AH32">
        <v>41.314177773959869</v>
      </c>
      <c r="AI32">
        <v>0</v>
      </c>
      <c r="AJ32">
        <v>0</v>
      </c>
      <c r="AK32">
        <v>16.061933896611507</v>
      </c>
      <c r="AL32">
        <v>0</v>
      </c>
      <c r="AM32">
        <v>4.4345212880720171</v>
      </c>
      <c r="AN32">
        <v>0.67914399999999997</v>
      </c>
      <c r="AO32">
        <v>0</v>
      </c>
      <c r="AP32">
        <v>0.56562910828500412</v>
      </c>
      <c r="AQ32">
        <v>13.7434268815873</v>
      </c>
      <c r="AR32">
        <v>1.2999306000000002</v>
      </c>
      <c r="AS32">
        <v>1.385949805679453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882.47471156559175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8.9701991675163306</v>
      </c>
      <c r="L33">
        <v>555.0678043425404</v>
      </c>
      <c r="M33">
        <v>27.091227597145124</v>
      </c>
      <c r="N33">
        <v>17.389407751896947</v>
      </c>
      <c r="O33">
        <v>0</v>
      </c>
      <c r="P33">
        <v>34.447391778747665</v>
      </c>
      <c r="Q33">
        <v>3.1107122606120434</v>
      </c>
      <c r="R33">
        <v>12.481012945168429</v>
      </c>
      <c r="S33">
        <v>7.7703992405213267</v>
      </c>
      <c r="T33">
        <v>0</v>
      </c>
      <c r="U33">
        <v>24.65998864612628</v>
      </c>
      <c r="V33">
        <v>6.1001334087481141</v>
      </c>
      <c r="W33">
        <v>13.659974533243487</v>
      </c>
      <c r="X33">
        <v>43.179032499079966</v>
      </c>
      <c r="Y33">
        <v>0</v>
      </c>
      <c r="Z33">
        <v>3.839343238636364</v>
      </c>
      <c r="AA33">
        <v>4.1351149565400842</v>
      </c>
      <c r="AB33">
        <v>7.7545255536384081</v>
      </c>
      <c r="AC33">
        <v>0</v>
      </c>
      <c r="AD33">
        <v>8.0685933565480692</v>
      </c>
      <c r="AE33">
        <v>9.701309533281373</v>
      </c>
      <c r="AF33">
        <v>7.8367162499999994</v>
      </c>
      <c r="AG33">
        <v>6.4135981623999996</v>
      </c>
      <c r="AH33">
        <v>41.314177773959869</v>
      </c>
      <c r="AI33">
        <v>0</v>
      </c>
      <c r="AJ33">
        <v>0</v>
      </c>
      <c r="AK33">
        <v>16.061933896611507</v>
      </c>
      <c r="AL33">
        <v>0</v>
      </c>
      <c r="AM33">
        <v>4.652715270817704</v>
      </c>
      <c r="AN33">
        <v>0.67914399999999997</v>
      </c>
      <c r="AO33">
        <v>0</v>
      </c>
      <c r="AP33">
        <v>0.56562910828500412</v>
      </c>
      <c r="AQ33">
        <v>13.7434268815873</v>
      </c>
      <c r="AR33">
        <v>10.72442745</v>
      </c>
      <c r="AS33">
        <v>1.385949805679453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890.80388940933108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8.9701991675163306</v>
      </c>
      <c r="L34">
        <v>555.0678043425404</v>
      </c>
      <c r="M34">
        <v>27.091227597145124</v>
      </c>
      <c r="N34">
        <v>17.389407751896947</v>
      </c>
      <c r="O34">
        <v>0</v>
      </c>
      <c r="P34">
        <v>34.447391778747665</v>
      </c>
      <c r="Q34">
        <v>3.1107122606120434</v>
      </c>
      <c r="R34">
        <v>12.481012945168429</v>
      </c>
      <c r="S34">
        <v>7.7703992405213267</v>
      </c>
      <c r="T34">
        <v>0</v>
      </c>
      <c r="U34">
        <v>24.65998864612628</v>
      </c>
      <c r="V34">
        <v>6.1001334087481141</v>
      </c>
      <c r="W34">
        <v>13.659974533243487</v>
      </c>
      <c r="X34">
        <v>43.179032499079966</v>
      </c>
      <c r="Y34">
        <v>0</v>
      </c>
      <c r="Z34">
        <v>3.839343238636364</v>
      </c>
      <c r="AA34">
        <v>4.1351149565400842</v>
      </c>
      <c r="AB34">
        <v>7.7545255536384081</v>
      </c>
      <c r="AC34">
        <v>0</v>
      </c>
      <c r="AD34">
        <v>8.0685933565480692</v>
      </c>
      <c r="AE34">
        <v>9.701309533281373</v>
      </c>
      <c r="AF34">
        <v>7.8367162499999994</v>
      </c>
      <c r="AG34">
        <v>6.4135981623999996</v>
      </c>
      <c r="AH34">
        <v>41.314177773959869</v>
      </c>
      <c r="AI34">
        <v>0</v>
      </c>
      <c r="AJ34">
        <v>0</v>
      </c>
      <c r="AK34">
        <v>16.061933896611507</v>
      </c>
      <c r="AL34">
        <v>0</v>
      </c>
      <c r="AM34">
        <v>4.652715270817704</v>
      </c>
      <c r="AN34">
        <v>0.67914399999999997</v>
      </c>
      <c r="AO34">
        <v>0</v>
      </c>
      <c r="AP34">
        <v>0.56562910828500412</v>
      </c>
      <c r="AQ34">
        <v>13.7434268815873</v>
      </c>
      <c r="AR34">
        <v>10.72442745</v>
      </c>
      <c r="AS34">
        <v>1.385949805679453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890.80388940933108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8.9701991675163306</v>
      </c>
      <c r="L35">
        <v>555.0678043425404</v>
      </c>
      <c r="M35">
        <v>27.091227597145124</v>
      </c>
      <c r="N35">
        <v>17.389407751896947</v>
      </c>
      <c r="O35">
        <v>0</v>
      </c>
      <c r="P35">
        <v>34.447391778747665</v>
      </c>
      <c r="Q35">
        <v>3.1107122606120434</v>
      </c>
      <c r="R35">
        <v>12.481012945168429</v>
      </c>
      <c r="S35">
        <v>7.7703992405213267</v>
      </c>
      <c r="T35">
        <v>0</v>
      </c>
      <c r="U35">
        <v>24.65998864612628</v>
      </c>
      <c r="V35">
        <v>6.1001334087481141</v>
      </c>
      <c r="W35">
        <v>13.659974533243487</v>
      </c>
      <c r="X35">
        <v>43.179032499079966</v>
      </c>
      <c r="Y35">
        <v>0</v>
      </c>
      <c r="Z35">
        <v>3.839343238636364</v>
      </c>
      <c r="AA35">
        <v>2.5577071666666669</v>
      </c>
      <c r="AB35">
        <v>7.7545255536384081</v>
      </c>
      <c r="AC35">
        <v>0</v>
      </c>
      <c r="AD35">
        <v>8.0685933565480692</v>
      </c>
      <c r="AE35">
        <v>9.701309533281373</v>
      </c>
      <c r="AF35">
        <v>7.8367162499999994</v>
      </c>
      <c r="AG35">
        <v>6.4135981623999996</v>
      </c>
      <c r="AH35">
        <v>33.452775600000002</v>
      </c>
      <c r="AI35">
        <v>0</v>
      </c>
      <c r="AJ35">
        <v>0</v>
      </c>
      <c r="AK35">
        <v>16.061933896611507</v>
      </c>
      <c r="AL35">
        <v>0</v>
      </c>
      <c r="AM35">
        <v>4.652715270817704</v>
      </c>
      <c r="AN35">
        <v>0.67914399999999997</v>
      </c>
      <c r="AO35">
        <v>0</v>
      </c>
      <c r="AP35">
        <v>2.073973601574151</v>
      </c>
      <c r="AQ35">
        <v>13.7434268815873</v>
      </c>
      <c r="AR35">
        <v>1.2999306000000002</v>
      </c>
      <c r="AS35">
        <v>1.385949805679453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873.44892708878706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8.9701991675163306</v>
      </c>
      <c r="L36">
        <v>555.0678043425404</v>
      </c>
      <c r="M36">
        <v>27.091227597145124</v>
      </c>
      <c r="N36">
        <v>17.389407751896947</v>
      </c>
      <c r="O36">
        <v>0</v>
      </c>
      <c r="P36">
        <v>34.447391778747665</v>
      </c>
      <c r="Q36">
        <v>3.1107122606120434</v>
      </c>
      <c r="R36">
        <v>12.481012945168429</v>
      </c>
      <c r="S36">
        <v>7.7703992405213267</v>
      </c>
      <c r="T36">
        <v>0</v>
      </c>
      <c r="U36">
        <v>24.65998864612628</v>
      </c>
      <c r="V36">
        <v>6.1001334087481141</v>
      </c>
      <c r="W36">
        <v>13.659974533243487</v>
      </c>
      <c r="X36">
        <v>43.179032499079966</v>
      </c>
      <c r="Y36">
        <v>0</v>
      </c>
      <c r="Z36">
        <v>0</v>
      </c>
      <c r="AA36">
        <v>0</v>
      </c>
      <c r="AB36">
        <v>7.7545255536384081</v>
      </c>
      <c r="AC36">
        <v>0</v>
      </c>
      <c r="AD36">
        <v>4.6666242000000002</v>
      </c>
      <c r="AE36">
        <v>9.701309533281373</v>
      </c>
      <c r="AF36">
        <v>5.224477499999999</v>
      </c>
      <c r="AG36">
        <v>6.4135981623999996</v>
      </c>
      <c r="AH36">
        <v>23.41694292</v>
      </c>
      <c r="AI36">
        <v>0</v>
      </c>
      <c r="AJ36">
        <v>0</v>
      </c>
      <c r="AK36">
        <v>16.061933896611507</v>
      </c>
      <c r="AL36">
        <v>0</v>
      </c>
      <c r="AM36">
        <v>3.101810282820705</v>
      </c>
      <c r="AN36">
        <v>0.67914399999999997</v>
      </c>
      <c r="AO36">
        <v>0</v>
      </c>
      <c r="AP36">
        <v>2.073973601574151</v>
      </c>
      <c r="AQ36">
        <v>13.7434268815873</v>
      </c>
      <c r="AR36">
        <v>0.97494795000000001</v>
      </c>
      <c r="AS36">
        <v>1.385949805679453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849.12594845893898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8.9701991675163306</v>
      </c>
      <c r="L37">
        <v>555.0678043425404</v>
      </c>
      <c r="M37">
        <v>27.091227597145124</v>
      </c>
      <c r="N37">
        <v>17.389407751896947</v>
      </c>
      <c r="O37">
        <v>0</v>
      </c>
      <c r="P37">
        <v>34.447391778747665</v>
      </c>
      <c r="Q37">
        <v>3.0205332474645035</v>
      </c>
      <c r="R37">
        <v>12.481012945168429</v>
      </c>
      <c r="S37">
        <v>7.7703992405213267</v>
      </c>
      <c r="T37">
        <v>0</v>
      </c>
      <c r="U37">
        <v>24.65998864612628</v>
      </c>
      <c r="V37">
        <v>6.1001334087481141</v>
      </c>
      <c r="W37">
        <v>13.659974533243487</v>
      </c>
      <c r="X37">
        <v>43.179032499079966</v>
      </c>
      <c r="Y37">
        <v>0</v>
      </c>
      <c r="Z37">
        <v>0</v>
      </c>
      <c r="AA37">
        <v>0</v>
      </c>
      <c r="AB37">
        <v>3.8772626234058509</v>
      </c>
      <c r="AC37">
        <v>0</v>
      </c>
      <c r="AD37">
        <v>1.9444269034065105</v>
      </c>
      <c r="AE37">
        <v>9.701309533281373</v>
      </c>
      <c r="AF37">
        <v>2.6122387499999995</v>
      </c>
      <c r="AG37">
        <v>6.4135981623999996</v>
      </c>
      <c r="AH37">
        <v>18.120253296599788</v>
      </c>
      <c r="AI37">
        <v>0</v>
      </c>
      <c r="AJ37">
        <v>0</v>
      </c>
      <c r="AK37">
        <v>16.061933896611507</v>
      </c>
      <c r="AL37">
        <v>0</v>
      </c>
      <c r="AM37">
        <v>1.554044438859715</v>
      </c>
      <c r="AN37">
        <v>0.67914399999999997</v>
      </c>
      <c r="AO37">
        <v>0</v>
      </c>
      <c r="AP37">
        <v>2.073973601574151</v>
      </c>
      <c r="AQ37">
        <v>13.7434268815873</v>
      </c>
      <c r="AR37">
        <v>0.97494795000000001</v>
      </c>
      <c r="AS37">
        <v>1.385949805679453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832.97961500160432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8.9701991675163306</v>
      </c>
      <c r="L38">
        <v>555.0678043425404</v>
      </c>
      <c r="M38">
        <v>27.091227597145124</v>
      </c>
      <c r="N38">
        <v>17.389407751896947</v>
      </c>
      <c r="O38">
        <v>0</v>
      </c>
      <c r="P38">
        <v>34.447391778747665</v>
      </c>
      <c r="Q38">
        <v>3.0205332474645035</v>
      </c>
      <c r="R38">
        <v>12.481012945168429</v>
      </c>
      <c r="S38">
        <v>7.7703992405213267</v>
      </c>
      <c r="T38">
        <v>0</v>
      </c>
      <c r="U38">
        <v>24.65998864612628</v>
      </c>
      <c r="V38">
        <v>6.1001334087481141</v>
      </c>
      <c r="W38">
        <v>13.659974533243487</v>
      </c>
      <c r="X38">
        <v>43.179032499079966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9.701309533281373</v>
      </c>
      <c r="AF38">
        <v>2.6122387499999995</v>
      </c>
      <c r="AG38">
        <v>6.4135981623999996</v>
      </c>
      <c r="AH38">
        <v>10.035832680000002</v>
      </c>
      <c r="AI38">
        <v>0</v>
      </c>
      <c r="AJ38">
        <v>0</v>
      </c>
      <c r="AK38">
        <v>16.061933896611507</v>
      </c>
      <c r="AL38">
        <v>0</v>
      </c>
      <c r="AM38">
        <v>0</v>
      </c>
      <c r="AN38">
        <v>0.67914399999999997</v>
      </c>
      <c r="AO38">
        <v>0</v>
      </c>
      <c r="AP38">
        <v>2.073973601574151</v>
      </c>
      <c r="AQ38">
        <v>13.7434268815873</v>
      </c>
      <c r="AR38">
        <v>0.97494795000000001</v>
      </c>
      <c r="AS38">
        <v>1.385949805679453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817.5194604193324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8.9701991675163306</v>
      </c>
      <c r="L39">
        <v>555.0678043425404</v>
      </c>
      <c r="M39">
        <v>27.091227597145124</v>
      </c>
      <c r="N39">
        <v>17.389407751896947</v>
      </c>
      <c r="O39">
        <v>0</v>
      </c>
      <c r="P39">
        <v>34.447391778747665</v>
      </c>
      <c r="Q39">
        <v>3.0205332474645035</v>
      </c>
      <c r="R39">
        <v>12.481012945168429</v>
      </c>
      <c r="S39">
        <v>7.7703992405213267</v>
      </c>
      <c r="T39">
        <v>0</v>
      </c>
      <c r="U39">
        <v>24.65998864612628</v>
      </c>
      <c r="V39">
        <v>6.1001334087481141</v>
      </c>
      <c r="W39">
        <v>13.659974533243487</v>
      </c>
      <c r="X39">
        <v>43.179032499079966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4.850654613250196</v>
      </c>
      <c r="AF39">
        <v>2.6122387499999995</v>
      </c>
      <c r="AG39">
        <v>6.4135981623999996</v>
      </c>
      <c r="AH39">
        <v>5.0179163400000011</v>
      </c>
      <c r="AI39">
        <v>0</v>
      </c>
      <c r="AJ39">
        <v>0</v>
      </c>
      <c r="AK39">
        <v>16.061933896611507</v>
      </c>
      <c r="AL39">
        <v>0</v>
      </c>
      <c r="AM39">
        <v>0</v>
      </c>
      <c r="AN39">
        <v>0.67914399999999997</v>
      </c>
      <c r="AO39">
        <v>0</v>
      </c>
      <c r="AP39">
        <v>2.073973601574151</v>
      </c>
      <c r="AQ39">
        <v>13.7434268815873</v>
      </c>
      <c r="AR39">
        <v>0.97494795000000001</v>
      </c>
      <c r="AS39">
        <v>1.385949805679453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807.6508891593013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8.9701991675163306</v>
      </c>
      <c r="L40">
        <v>555.0678043425404</v>
      </c>
      <c r="M40">
        <v>27.091227597145124</v>
      </c>
      <c r="N40">
        <v>17.389407751896947</v>
      </c>
      <c r="O40">
        <v>0</v>
      </c>
      <c r="P40">
        <v>34.447391778747665</v>
      </c>
      <c r="Q40">
        <v>3.0205332474645035</v>
      </c>
      <c r="R40">
        <v>12.481012945168429</v>
      </c>
      <c r="S40">
        <v>7.7703992405213267</v>
      </c>
      <c r="T40">
        <v>0</v>
      </c>
      <c r="U40">
        <v>24.65998864612628</v>
      </c>
      <c r="V40">
        <v>6.1001334087481141</v>
      </c>
      <c r="W40">
        <v>13.659974533243487</v>
      </c>
      <c r="X40">
        <v>43.179032499079966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4.850654613250196</v>
      </c>
      <c r="AF40">
        <v>2.6122387499999995</v>
      </c>
      <c r="AG40">
        <v>6.4135981623999996</v>
      </c>
      <c r="AH40">
        <v>0</v>
      </c>
      <c r="AI40">
        <v>0</v>
      </c>
      <c r="AJ40">
        <v>0</v>
      </c>
      <c r="AK40">
        <v>16.061933896611507</v>
      </c>
      <c r="AL40">
        <v>0</v>
      </c>
      <c r="AM40">
        <v>0</v>
      </c>
      <c r="AN40">
        <v>0.67914399999999997</v>
      </c>
      <c r="AO40">
        <v>0</v>
      </c>
      <c r="AP40">
        <v>2.073973601574151</v>
      </c>
      <c r="AQ40">
        <v>9.1622846899999981</v>
      </c>
      <c r="AR40">
        <v>0.97494795000000001</v>
      </c>
      <c r="AS40">
        <v>1.385949805679453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798.05183062771391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8.9701991675163306</v>
      </c>
      <c r="L41">
        <v>555.0678043425404</v>
      </c>
      <c r="M41">
        <v>27.091227597145124</v>
      </c>
      <c r="N41">
        <v>17.389407751896947</v>
      </c>
      <c r="O41">
        <v>0</v>
      </c>
      <c r="P41">
        <v>34.447391778747665</v>
      </c>
      <c r="Q41">
        <v>3.0205332474645035</v>
      </c>
      <c r="R41">
        <v>12.481012945168429</v>
      </c>
      <c r="S41">
        <v>7.7703992405213267</v>
      </c>
      <c r="T41">
        <v>0</v>
      </c>
      <c r="U41">
        <v>24.65998864612628</v>
      </c>
      <c r="V41">
        <v>6.1001334087481141</v>
      </c>
      <c r="W41">
        <v>13.659974533243487</v>
      </c>
      <c r="X41">
        <v>43.179032499079966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4.850654613250196</v>
      </c>
      <c r="AF41">
        <v>2.6122387499999995</v>
      </c>
      <c r="AG41">
        <v>6.4135981623999996</v>
      </c>
      <c r="AH41">
        <v>0</v>
      </c>
      <c r="AI41">
        <v>0</v>
      </c>
      <c r="AJ41">
        <v>0</v>
      </c>
      <c r="AK41">
        <v>16.061933896611507</v>
      </c>
      <c r="AL41">
        <v>0</v>
      </c>
      <c r="AM41">
        <v>0</v>
      </c>
      <c r="AN41">
        <v>0.67914399999999997</v>
      </c>
      <c r="AO41">
        <v>0</v>
      </c>
      <c r="AP41">
        <v>0</v>
      </c>
      <c r="AQ41">
        <v>4.5811424984126976</v>
      </c>
      <c r="AR41">
        <v>0.97494795000000001</v>
      </c>
      <c r="AS41">
        <v>1.385949805679453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791.39671483455243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8.9701991675163306</v>
      </c>
      <c r="L42">
        <v>555.0678043425404</v>
      </c>
      <c r="M42">
        <v>27.091227597145124</v>
      </c>
      <c r="N42">
        <v>17.389407751896947</v>
      </c>
      <c r="O42">
        <v>0</v>
      </c>
      <c r="P42">
        <v>34.447391778747665</v>
      </c>
      <c r="Q42">
        <v>3.0205332474645035</v>
      </c>
      <c r="R42">
        <v>12.481012945168429</v>
      </c>
      <c r="S42">
        <v>7.7703992405213267</v>
      </c>
      <c r="T42">
        <v>0</v>
      </c>
      <c r="U42">
        <v>24.65998864612628</v>
      </c>
      <c r="V42">
        <v>6.1001334087481141</v>
      </c>
      <c r="W42">
        <v>13.659974533243487</v>
      </c>
      <c r="X42">
        <v>43.179032499079966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4.850654613250196</v>
      </c>
      <c r="AF42">
        <v>2.6122387499999995</v>
      </c>
      <c r="AG42">
        <v>6.4135981623999996</v>
      </c>
      <c r="AH42">
        <v>0</v>
      </c>
      <c r="AI42">
        <v>0</v>
      </c>
      <c r="AJ42">
        <v>0</v>
      </c>
      <c r="AK42">
        <v>16.061933896611507</v>
      </c>
      <c r="AL42">
        <v>0</v>
      </c>
      <c r="AM42">
        <v>0</v>
      </c>
      <c r="AN42">
        <v>0.67914399999999997</v>
      </c>
      <c r="AO42">
        <v>0</v>
      </c>
      <c r="AP42">
        <v>0</v>
      </c>
      <c r="AQ42">
        <v>4.5811424984126976</v>
      </c>
      <c r="AR42">
        <v>0.97494795000000001</v>
      </c>
      <c r="AS42">
        <v>1.385949805679453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791.39671483455243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8.9701991675163306</v>
      </c>
      <c r="L43">
        <v>555.0678043425404</v>
      </c>
      <c r="M43">
        <v>27.091227597145124</v>
      </c>
      <c r="N43">
        <v>17.389407751896947</v>
      </c>
      <c r="O43">
        <v>0</v>
      </c>
      <c r="P43">
        <v>34.447391778747665</v>
      </c>
      <c r="Q43">
        <v>3.0205332474645035</v>
      </c>
      <c r="R43">
        <v>12.481012945168429</v>
      </c>
      <c r="S43">
        <v>7.7703992405213267</v>
      </c>
      <c r="T43">
        <v>0</v>
      </c>
      <c r="U43">
        <v>24.65998864612628</v>
      </c>
      <c r="V43">
        <v>6.1001334087481141</v>
      </c>
      <c r="W43">
        <v>13.659974533243487</v>
      </c>
      <c r="X43">
        <v>43.179032499079966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4.850654613250196</v>
      </c>
      <c r="AF43">
        <v>2.6122387499999995</v>
      </c>
      <c r="AG43">
        <v>6.4135981623999996</v>
      </c>
      <c r="AH43">
        <v>0</v>
      </c>
      <c r="AI43">
        <v>0</v>
      </c>
      <c r="AJ43">
        <v>0</v>
      </c>
      <c r="AK43">
        <v>16.061933896611507</v>
      </c>
      <c r="AL43">
        <v>0</v>
      </c>
      <c r="AM43">
        <v>0</v>
      </c>
      <c r="AN43">
        <v>0.67914399999999997</v>
      </c>
      <c r="AO43">
        <v>0</v>
      </c>
      <c r="AP43">
        <v>0</v>
      </c>
      <c r="AQ43">
        <v>4.5811424984126976</v>
      </c>
      <c r="AR43">
        <v>0.97494795000000001</v>
      </c>
      <c r="AS43">
        <v>1.385949805679453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791.39671483455243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8.9701991675163306</v>
      </c>
      <c r="L44">
        <v>555.0678043425404</v>
      </c>
      <c r="M44">
        <v>27.091227597145124</v>
      </c>
      <c r="N44">
        <v>17.389407751896947</v>
      </c>
      <c r="O44">
        <v>0</v>
      </c>
      <c r="P44">
        <v>34.447391778747665</v>
      </c>
      <c r="Q44">
        <v>3.0205332474645035</v>
      </c>
      <c r="R44">
        <v>12.481012945168429</v>
      </c>
      <c r="S44">
        <v>7.7703992405213267</v>
      </c>
      <c r="T44">
        <v>0</v>
      </c>
      <c r="U44">
        <v>24.65998864612628</v>
      </c>
      <c r="V44">
        <v>6.1001334087481141</v>
      </c>
      <c r="W44">
        <v>13.659974533243487</v>
      </c>
      <c r="X44">
        <v>43.179032499079966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4.850654613250196</v>
      </c>
      <c r="AF44">
        <v>2.6122387499999995</v>
      </c>
      <c r="AG44">
        <v>6.4135981623999996</v>
      </c>
      <c r="AH44">
        <v>0</v>
      </c>
      <c r="AI44">
        <v>0</v>
      </c>
      <c r="AJ44">
        <v>0</v>
      </c>
      <c r="AK44">
        <v>16.061933896611507</v>
      </c>
      <c r="AL44">
        <v>0</v>
      </c>
      <c r="AM44">
        <v>0</v>
      </c>
      <c r="AN44">
        <v>0.67914399999999997</v>
      </c>
      <c r="AO44">
        <v>0</v>
      </c>
      <c r="AP44">
        <v>0</v>
      </c>
      <c r="AQ44">
        <v>4.5811424984126976</v>
      </c>
      <c r="AR44">
        <v>0.97494795000000001</v>
      </c>
      <c r="AS44">
        <v>1.385949805679453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791.39671483455243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8.9701991675163306</v>
      </c>
      <c r="L45">
        <v>555.0678043425404</v>
      </c>
      <c r="M45">
        <v>27.091227597145124</v>
      </c>
      <c r="N45">
        <v>17.389407751896947</v>
      </c>
      <c r="O45">
        <v>0</v>
      </c>
      <c r="P45">
        <v>34.447391778747665</v>
      </c>
      <c r="Q45">
        <v>3.0205332474645035</v>
      </c>
      <c r="R45">
        <v>12.481012945168429</v>
      </c>
      <c r="S45">
        <v>7.7703992405213267</v>
      </c>
      <c r="T45">
        <v>0</v>
      </c>
      <c r="U45">
        <v>24.65998864612628</v>
      </c>
      <c r="V45">
        <v>6.1001334087481141</v>
      </c>
      <c r="W45">
        <v>13.659974533243487</v>
      </c>
      <c r="X45">
        <v>43.179032499079966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2.6122387499999995</v>
      </c>
      <c r="AG45">
        <v>6.4135981623999996</v>
      </c>
      <c r="AH45">
        <v>0</v>
      </c>
      <c r="AI45">
        <v>0</v>
      </c>
      <c r="AJ45">
        <v>0</v>
      </c>
      <c r="AK45">
        <v>16.061933896611507</v>
      </c>
      <c r="AL45">
        <v>0</v>
      </c>
      <c r="AM45">
        <v>0</v>
      </c>
      <c r="AN45">
        <v>0.67914399999999997</v>
      </c>
      <c r="AO45">
        <v>0</v>
      </c>
      <c r="AP45">
        <v>0</v>
      </c>
      <c r="AQ45">
        <v>3.8392570984126979</v>
      </c>
      <c r="AR45">
        <v>0.97494795000000001</v>
      </c>
      <c r="AS45">
        <v>1.385949805679453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785.80417482130224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8.9701991675163306</v>
      </c>
      <c r="L46">
        <v>555.0678043425404</v>
      </c>
      <c r="M46">
        <v>27.091227597145124</v>
      </c>
      <c r="N46">
        <v>17.389407751896947</v>
      </c>
      <c r="O46">
        <v>0</v>
      </c>
      <c r="P46">
        <v>34.447391778747665</v>
      </c>
      <c r="Q46">
        <v>3.0205332474645035</v>
      </c>
      <c r="R46">
        <v>12.481012945168429</v>
      </c>
      <c r="S46">
        <v>7.7703992405213267</v>
      </c>
      <c r="T46">
        <v>0</v>
      </c>
      <c r="U46">
        <v>24.65998864612628</v>
      </c>
      <c r="V46">
        <v>6.1001334087481141</v>
      </c>
      <c r="W46">
        <v>13.659974533243487</v>
      </c>
      <c r="X46">
        <v>43.179032499079966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2.6122387499999995</v>
      </c>
      <c r="AG46">
        <v>6.4135981623999996</v>
      </c>
      <c r="AH46">
        <v>0</v>
      </c>
      <c r="AI46">
        <v>0</v>
      </c>
      <c r="AJ46">
        <v>0</v>
      </c>
      <c r="AK46">
        <v>16.061933896611507</v>
      </c>
      <c r="AL46">
        <v>0</v>
      </c>
      <c r="AM46">
        <v>0</v>
      </c>
      <c r="AN46">
        <v>0.67914399999999997</v>
      </c>
      <c r="AO46">
        <v>0</v>
      </c>
      <c r="AP46">
        <v>0</v>
      </c>
      <c r="AQ46">
        <v>0</v>
      </c>
      <c r="AR46">
        <v>0.97494795000000001</v>
      </c>
      <c r="AS46">
        <v>1.385949805679453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781.9649177228896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8.9701991675163306</v>
      </c>
      <c r="L47">
        <v>555.0678043425404</v>
      </c>
      <c r="M47">
        <v>27.091227597145124</v>
      </c>
      <c r="N47">
        <v>17.389407751896947</v>
      </c>
      <c r="O47">
        <v>0</v>
      </c>
      <c r="P47">
        <v>34.447391778747665</v>
      </c>
      <c r="Q47">
        <v>3.0205332474645035</v>
      </c>
      <c r="R47">
        <v>12.481012945168429</v>
      </c>
      <c r="S47">
        <v>7.7703992405213267</v>
      </c>
      <c r="T47">
        <v>0</v>
      </c>
      <c r="U47">
        <v>24.65998864612628</v>
      </c>
      <c r="V47">
        <v>6.1001334087481141</v>
      </c>
      <c r="W47">
        <v>13.659974533243487</v>
      </c>
      <c r="X47">
        <v>43.179032499079966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2.6122387499999995</v>
      </c>
      <c r="AG47">
        <v>6.4135981623999996</v>
      </c>
      <c r="AH47">
        <v>0</v>
      </c>
      <c r="AI47">
        <v>0</v>
      </c>
      <c r="AJ47">
        <v>0</v>
      </c>
      <c r="AK47">
        <v>16.061933896611507</v>
      </c>
      <c r="AL47">
        <v>0</v>
      </c>
      <c r="AM47">
        <v>0</v>
      </c>
      <c r="AN47">
        <v>0.67914399999999997</v>
      </c>
      <c r="AO47">
        <v>0</v>
      </c>
      <c r="AP47">
        <v>0</v>
      </c>
      <c r="AQ47">
        <v>0</v>
      </c>
      <c r="AR47">
        <v>0.77995829864130439</v>
      </c>
      <c r="AS47">
        <v>1.385949805679453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781.7699280715309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8.9798958381924425</v>
      </c>
      <c r="L48">
        <v>555.07156565588116</v>
      </c>
      <c r="M48">
        <v>27.091227597145124</v>
      </c>
      <c r="N48">
        <v>17.389407751896947</v>
      </c>
      <c r="O48">
        <v>0</v>
      </c>
      <c r="P48">
        <v>34.447391778747665</v>
      </c>
      <c r="Q48">
        <v>3.0205332474645035</v>
      </c>
      <c r="R48">
        <v>12.481012945168429</v>
      </c>
      <c r="S48">
        <v>7.7703992405213267</v>
      </c>
      <c r="T48">
        <v>0</v>
      </c>
      <c r="U48">
        <v>24.65998864612628</v>
      </c>
      <c r="V48">
        <v>6.1001334087481141</v>
      </c>
      <c r="W48">
        <v>13.659974533243487</v>
      </c>
      <c r="X48">
        <v>43.179032499079966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2.6122387499999995</v>
      </c>
      <c r="AG48">
        <v>6.4135981623999996</v>
      </c>
      <c r="AH48">
        <v>0</v>
      </c>
      <c r="AI48">
        <v>0</v>
      </c>
      <c r="AJ48">
        <v>0</v>
      </c>
      <c r="AK48">
        <v>16.061933896611507</v>
      </c>
      <c r="AL48">
        <v>0</v>
      </c>
      <c r="AM48">
        <v>0</v>
      </c>
      <c r="AN48">
        <v>0.67914399999999997</v>
      </c>
      <c r="AO48">
        <v>0</v>
      </c>
      <c r="AP48">
        <v>0</v>
      </c>
      <c r="AQ48">
        <v>0</v>
      </c>
      <c r="AR48">
        <v>0.77995829864130439</v>
      </c>
      <c r="AS48">
        <v>1.385949805679453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781.78338605554779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1.9199774068876174</v>
      </c>
      <c r="L49">
        <v>555.06929981709243</v>
      </c>
      <c r="M49">
        <v>27.091227597145124</v>
      </c>
      <c r="N49">
        <v>17.389407751896947</v>
      </c>
      <c r="O49">
        <v>0</v>
      </c>
      <c r="P49">
        <v>34.447391778747665</v>
      </c>
      <c r="Q49">
        <v>3.0205332474645035</v>
      </c>
      <c r="R49">
        <v>12.481012945168429</v>
      </c>
      <c r="S49">
        <v>7.7703992405213267</v>
      </c>
      <c r="T49">
        <v>0</v>
      </c>
      <c r="U49">
        <v>24.65998864612628</v>
      </c>
      <c r="V49">
        <v>6.1001334087481141</v>
      </c>
      <c r="W49">
        <v>13.659974533243487</v>
      </c>
      <c r="X49">
        <v>43.179032499079966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2.6122387499999995</v>
      </c>
      <c r="AG49">
        <v>6.4135981623999996</v>
      </c>
      <c r="AH49">
        <v>0</v>
      </c>
      <c r="AI49">
        <v>0</v>
      </c>
      <c r="AJ49">
        <v>0</v>
      </c>
      <c r="AK49">
        <v>16.061933896611507</v>
      </c>
      <c r="AL49">
        <v>0</v>
      </c>
      <c r="AM49">
        <v>0</v>
      </c>
      <c r="AN49">
        <v>0.67914399999999997</v>
      </c>
      <c r="AO49">
        <v>0</v>
      </c>
      <c r="AP49">
        <v>0</v>
      </c>
      <c r="AQ49">
        <v>0</v>
      </c>
      <c r="AR49">
        <v>0.64996530000000008</v>
      </c>
      <c r="AS49">
        <v>1.385949805679453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774.5912087868129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1.9199774068876174</v>
      </c>
      <c r="L50">
        <v>527.73072911587622</v>
      </c>
      <c r="M50">
        <v>27.091227597145124</v>
      </c>
      <c r="N50">
        <v>17.389407751896947</v>
      </c>
      <c r="O50">
        <v>0</v>
      </c>
      <c r="P50">
        <v>34.447391778747665</v>
      </c>
      <c r="Q50">
        <v>3.0205332474645035</v>
      </c>
      <c r="R50">
        <v>12.481012945168429</v>
      </c>
      <c r="S50">
        <v>7.7703992405213267</v>
      </c>
      <c r="T50">
        <v>0</v>
      </c>
      <c r="U50">
        <v>24.65998864612628</v>
      </c>
      <c r="V50">
        <v>6.1001334087481141</v>
      </c>
      <c r="W50">
        <v>13.659974533243487</v>
      </c>
      <c r="X50">
        <v>43.179032499079966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2.6122387499999995</v>
      </c>
      <c r="AG50">
        <v>6.4135981623999996</v>
      </c>
      <c r="AH50">
        <v>0</v>
      </c>
      <c r="AI50">
        <v>0</v>
      </c>
      <c r="AJ50">
        <v>0</v>
      </c>
      <c r="AK50">
        <v>16.061933896611507</v>
      </c>
      <c r="AL50">
        <v>0</v>
      </c>
      <c r="AM50">
        <v>0</v>
      </c>
      <c r="AN50">
        <v>0.67914399999999997</v>
      </c>
      <c r="AO50">
        <v>0</v>
      </c>
      <c r="AP50">
        <v>0</v>
      </c>
      <c r="AQ50">
        <v>0</v>
      </c>
      <c r="AR50">
        <v>0.64996530000000008</v>
      </c>
      <c r="AS50">
        <v>1.385949805679453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747.25263808559669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1.9199912708170475</v>
      </c>
      <c r="L51">
        <v>527.73072911587622</v>
      </c>
      <c r="M51">
        <v>27.091227597145124</v>
      </c>
      <c r="N51">
        <v>17.389407751896947</v>
      </c>
      <c r="O51">
        <v>0</v>
      </c>
      <c r="P51">
        <v>34.447391778747665</v>
      </c>
      <c r="Q51">
        <v>3.0205332474645035</v>
      </c>
      <c r="R51">
        <v>12.481012945168429</v>
      </c>
      <c r="S51">
        <v>7.7703992405213267</v>
      </c>
      <c r="T51">
        <v>0</v>
      </c>
      <c r="U51">
        <v>24.65998864612628</v>
      </c>
      <c r="V51">
        <v>6.1001334087481141</v>
      </c>
      <c r="W51">
        <v>13.659974533243487</v>
      </c>
      <c r="X51">
        <v>43.179032499079966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2.6122387499999995</v>
      </c>
      <c r="AG51">
        <v>6.4135981623999996</v>
      </c>
      <c r="AH51">
        <v>0</v>
      </c>
      <c r="AI51">
        <v>0</v>
      </c>
      <c r="AJ51">
        <v>0</v>
      </c>
      <c r="AK51">
        <v>16.061933896611507</v>
      </c>
      <c r="AL51">
        <v>0</v>
      </c>
      <c r="AM51">
        <v>0</v>
      </c>
      <c r="AN51">
        <v>0.67914399999999997</v>
      </c>
      <c r="AO51">
        <v>0</v>
      </c>
      <c r="AP51">
        <v>0</v>
      </c>
      <c r="AQ51">
        <v>0</v>
      </c>
      <c r="AR51">
        <v>7.4746009500000001</v>
      </c>
      <c r="AS51">
        <v>4.9102221949895934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757.60155998883624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1.9200141016602155</v>
      </c>
      <c r="L52">
        <v>498.94611947227509</v>
      </c>
      <c r="M52">
        <v>27.091227597145124</v>
      </c>
      <c r="N52">
        <v>17.389407751896947</v>
      </c>
      <c r="O52">
        <v>0</v>
      </c>
      <c r="P52">
        <v>34.447391778747665</v>
      </c>
      <c r="Q52">
        <v>3.0205332474645035</v>
      </c>
      <c r="R52">
        <v>12.481012945168429</v>
      </c>
      <c r="S52">
        <v>7.7703992405213267</v>
      </c>
      <c r="T52">
        <v>0</v>
      </c>
      <c r="U52">
        <v>24.65998864612628</v>
      </c>
      <c r="V52">
        <v>6.1001334087481141</v>
      </c>
      <c r="W52">
        <v>13.659974533243487</v>
      </c>
      <c r="X52">
        <v>43.179032499079966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2.6122387499999995</v>
      </c>
      <c r="AG52">
        <v>6.4135981623999996</v>
      </c>
      <c r="AH52">
        <v>0</v>
      </c>
      <c r="AI52">
        <v>0</v>
      </c>
      <c r="AJ52">
        <v>0</v>
      </c>
      <c r="AK52">
        <v>16.061933896611507</v>
      </c>
      <c r="AL52">
        <v>0</v>
      </c>
      <c r="AM52">
        <v>0</v>
      </c>
      <c r="AN52">
        <v>0.67914399999999997</v>
      </c>
      <c r="AO52">
        <v>0</v>
      </c>
      <c r="AP52">
        <v>0</v>
      </c>
      <c r="AQ52">
        <v>0</v>
      </c>
      <c r="AR52">
        <v>7.4746009500000001</v>
      </c>
      <c r="AS52">
        <v>4.9102221949895934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728.81697317607836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1.9199987275473904</v>
      </c>
      <c r="L53">
        <v>479.75613164914432</v>
      </c>
      <c r="M53">
        <v>27.091227597145124</v>
      </c>
      <c r="N53">
        <v>17.389407751896947</v>
      </c>
      <c r="O53">
        <v>0</v>
      </c>
      <c r="P53">
        <v>34.447391778747665</v>
      </c>
      <c r="Q53">
        <v>3.0205332474645035</v>
      </c>
      <c r="R53">
        <v>12.481012945168429</v>
      </c>
      <c r="S53">
        <v>7.7703992405213267</v>
      </c>
      <c r="T53">
        <v>0</v>
      </c>
      <c r="U53">
        <v>24.65998864612628</v>
      </c>
      <c r="V53">
        <v>6.1001334087481141</v>
      </c>
      <c r="W53">
        <v>13.659974533243487</v>
      </c>
      <c r="X53">
        <v>43.179032499079966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2.6122387499999995</v>
      </c>
      <c r="AG53">
        <v>6.4135981623999996</v>
      </c>
      <c r="AH53">
        <v>0</v>
      </c>
      <c r="AI53">
        <v>0</v>
      </c>
      <c r="AJ53">
        <v>0</v>
      </c>
      <c r="AK53">
        <v>16.061933896611507</v>
      </c>
      <c r="AL53">
        <v>0</v>
      </c>
      <c r="AM53">
        <v>0</v>
      </c>
      <c r="AN53">
        <v>0.67914399999999997</v>
      </c>
      <c r="AO53">
        <v>0</v>
      </c>
      <c r="AP53">
        <v>0</v>
      </c>
      <c r="AQ53">
        <v>0</v>
      </c>
      <c r="AR53">
        <v>1.4624219250000001</v>
      </c>
      <c r="AS53">
        <v>4.9102221949895934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703.6147909538347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1.9199986866072027</v>
      </c>
      <c r="L54">
        <v>431.78071720623944</v>
      </c>
      <c r="M54">
        <v>27.091227597145124</v>
      </c>
      <c r="N54">
        <v>17.389407751896947</v>
      </c>
      <c r="O54">
        <v>0</v>
      </c>
      <c r="P54">
        <v>34.447391778747665</v>
      </c>
      <c r="Q54">
        <v>3.0205332474645035</v>
      </c>
      <c r="R54">
        <v>12.481012945168429</v>
      </c>
      <c r="S54">
        <v>7.7703992405213267</v>
      </c>
      <c r="T54">
        <v>0</v>
      </c>
      <c r="U54">
        <v>24.65998864612628</v>
      </c>
      <c r="V54">
        <v>6.1001334087481141</v>
      </c>
      <c r="W54">
        <v>13.659974533243487</v>
      </c>
      <c r="X54">
        <v>43.179032499079966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2.6122387499999995</v>
      </c>
      <c r="AG54">
        <v>6.4135981623999996</v>
      </c>
      <c r="AH54">
        <v>0</v>
      </c>
      <c r="AI54">
        <v>0</v>
      </c>
      <c r="AJ54">
        <v>0</v>
      </c>
      <c r="AK54">
        <v>16.061933896611507</v>
      </c>
      <c r="AL54">
        <v>0</v>
      </c>
      <c r="AM54">
        <v>0</v>
      </c>
      <c r="AN54">
        <v>0.67914399999999997</v>
      </c>
      <c r="AO54">
        <v>0</v>
      </c>
      <c r="AP54">
        <v>0</v>
      </c>
      <c r="AQ54">
        <v>0</v>
      </c>
      <c r="AR54">
        <v>0.64996530000000008</v>
      </c>
      <c r="AS54">
        <v>4.9102221949895934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654.82691984498967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1.9199965617893022</v>
      </c>
      <c r="L55">
        <v>305.1271816605032</v>
      </c>
      <c r="M55">
        <v>27.091227597145124</v>
      </c>
      <c r="N55">
        <v>17.389407751896947</v>
      </c>
      <c r="O55">
        <v>0</v>
      </c>
      <c r="P55">
        <v>34.447391778747665</v>
      </c>
      <c r="Q55">
        <v>3.0205332474645035</v>
      </c>
      <c r="R55">
        <v>12.481012945168429</v>
      </c>
      <c r="S55">
        <v>7.7703992405213267</v>
      </c>
      <c r="T55">
        <v>0</v>
      </c>
      <c r="U55">
        <v>24.65998864612628</v>
      </c>
      <c r="V55">
        <v>6.1001334087481141</v>
      </c>
      <c r="W55">
        <v>13.659974533243487</v>
      </c>
      <c r="X55">
        <v>43.179032499079966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2.6122387499999995</v>
      </c>
      <c r="AG55">
        <v>6.4135981623999996</v>
      </c>
      <c r="AH55">
        <v>0</v>
      </c>
      <c r="AI55">
        <v>0</v>
      </c>
      <c r="AJ55">
        <v>0</v>
      </c>
      <c r="AK55">
        <v>16.061933896611507</v>
      </c>
      <c r="AL55">
        <v>0</v>
      </c>
      <c r="AM55">
        <v>0</v>
      </c>
      <c r="AN55">
        <v>0.67914399999999997</v>
      </c>
      <c r="AO55">
        <v>0</v>
      </c>
      <c r="AP55">
        <v>0</v>
      </c>
      <c r="AQ55">
        <v>0</v>
      </c>
      <c r="AR55">
        <v>0.487473975</v>
      </c>
      <c r="AS55">
        <v>1.385949805679453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524.48661846012521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1.9199963080473033</v>
      </c>
      <c r="L56">
        <v>305.1271816605032</v>
      </c>
      <c r="M56">
        <v>27.091227597145124</v>
      </c>
      <c r="N56">
        <v>17.389407751896947</v>
      </c>
      <c r="O56">
        <v>0</v>
      </c>
      <c r="P56">
        <v>34.447391778747665</v>
      </c>
      <c r="Q56">
        <v>2.8798870711938669</v>
      </c>
      <c r="R56">
        <v>12.476367130583212</v>
      </c>
      <c r="S56">
        <v>3.8394801793721975</v>
      </c>
      <c r="T56">
        <v>0</v>
      </c>
      <c r="U56">
        <v>24.65998864612628</v>
      </c>
      <c r="V56">
        <v>6.0992946361185982</v>
      </c>
      <c r="W56">
        <v>13.659974533243487</v>
      </c>
      <c r="X56">
        <v>43.179032499079966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2.6122387499999995</v>
      </c>
      <c r="AG56">
        <v>6.4135981623999996</v>
      </c>
      <c r="AH56">
        <v>0</v>
      </c>
      <c r="AI56">
        <v>0</v>
      </c>
      <c r="AJ56">
        <v>0</v>
      </c>
      <c r="AK56">
        <v>16.061933896611507</v>
      </c>
      <c r="AL56">
        <v>0</v>
      </c>
      <c r="AM56">
        <v>0</v>
      </c>
      <c r="AN56">
        <v>0.67914399999999997</v>
      </c>
      <c r="AO56">
        <v>0</v>
      </c>
      <c r="AP56">
        <v>0</v>
      </c>
      <c r="AQ56">
        <v>0</v>
      </c>
      <c r="AR56">
        <v>0.487473975</v>
      </c>
      <c r="AS56">
        <v>1.385949805679453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520.40956838174873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1.9200040181654563</v>
      </c>
      <c r="L57">
        <v>305.1271816605032</v>
      </c>
      <c r="M57">
        <v>27.091227597145124</v>
      </c>
      <c r="N57">
        <v>17.389407751896947</v>
      </c>
      <c r="O57">
        <v>0</v>
      </c>
      <c r="P57">
        <v>34.447391778747665</v>
      </c>
      <c r="Q57">
        <v>3.0191245905172415</v>
      </c>
      <c r="R57">
        <v>12.476367130583212</v>
      </c>
      <c r="S57">
        <v>7.7693489903536976</v>
      </c>
      <c r="T57">
        <v>0</v>
      </c>
      <c r="U57">
        <v>24.65998864612628</v>
      </c>
      <c r="V57">
        <v>4.5525416183412002</v>
      </c>
      <c r="W57">
        <v>13.659974533243487</v>
      </c>
      <c r="X57">
        <v>43.179032499079966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2.6122387499999995</v>
      </c>
      <c r="AG57">
        <v>6.4135981623999996</v>
      </c>
      <c r="AH57">
        <v>0</v>
      </c>
      <c r="AI57">
        <v>0</v>
      </c>
      <c r="AJ57">
        <v>0</v>
      </c>
      <c r="AK57">
        <v>16.061933896611507</v>
      </c>
      <c r="AL57">
        <v>0</v>
      </c>
      <c r="AM57">
        <v>0</v>
      </c>
      <c r="AN57">
        <v>0.67914399999999997</v>
      </c>
      <c r="AO57">
        <v>0</v>
      </c>
      <c r="AP57">
        <v>0</v>
      </c>
      <c r="AQ57">
        <v>0</v>
      </c>
      <c r="AR57">
        <v>0.487473975</v>
      </c>
      <c r="AS57">
        <v>1.385949805679453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522.9319294043944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1.9199787125529411</v>
      </c>
      <c r="L58">
        <v>305.1271816605032</v>
      </c>
      <c r="M58">
        <v>27.091227597145124</v>
      </c>
      <c r="N58">
        <v>17.389407751896947</v>
      </c>
      <c r="O58">
        <v>0</v>
      </c>
      <c r="P58">
        <v>34.447391778747665</v>
      </c>
      <c r="Q58">
        <v>3.0191245905172415</v>
      </c>
      <c r="R58">
        <v>12.476367130583212</v>
      </c>
      <c r="S58">
        <v>7.7693489903536976</v>
      </c>
      <c r="T58">
        <v>0</v>
      </c>
      <c r="U58">
        <v>24.65998864612628</v>
      </c>
      <c r="V58">
        <v>4.5525416183412002</v>
      </c>
      <c r="W58">
        <v>13.659974533243487</v>
      </c>
      <c r="X58">
        <v>43.179032499079966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2.6122387499999995</v>
      </c>
      <c r="AG58">
        <v>6.4135981623999996</v>
      </c>
      <c r="AH58">
        <v>0</v>
      </c>
      <c r="AI58">
        <v>0</v>
      </c>
      <c r="AJ58">
        <v>0</v>
      </c>
      <c r="AK58">
        <v>16.061933896611507</v>
      </c>
      <c r="AL58">
        <v>0</v>
      </c>
      <c r="AM58">
        <v>0</v>
      </c>
      <c r="AN58">
        <v>0.67914399999999997</v>
      </c>
      <c r="AO58">
        <v>0</v>
      </c>
      <c r="AP58">
        <v>0</v>
      </c>
      <c r="AQ58">
        <v>0</v>
      </c>
      <c r="AR58">
        <v>0.487473975</v>
      </c>
      <c r="AS58">
        <v>1.385949805679453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522.93190409878196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1.8099991880373829</v>
      </c>
      <c r="L59">
        <v>305.1271816605032</v>
      </c>
      <c r="M59">
        <v>27.091227597145124</v>
      </c>
      <c r="N59">
        <v>17.389407751896947</v>
      </c>
      <c r="O59">
        <v>0</v>
      </c>
      <c r="P59">
        <v>34.447391778747665</v>
      </c>
      <c r="Q59">
        <v>3.0191245905172415</v>
      </c>
      <c r="R59">
        <v>12.476367130583212</v>
      </c>
      <c r="S59">
        <v>7.7693489903536976</v>
      </c>
      <c r="T59">
        <v>0</v>
      </c>
      <c r="U59">
        <v>24.65998864612628</v>
      </c>
      <c r="V59">
        <v>6.0992946361185982</v>
      </c>
      <c r="W59">
        <v>13.659974533243487</v>
      </c>
      <c r="X59">
        <v>43.179032499079966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2.6122387499999995</v>
      </c>
      <c r="AG59">
        <v>6.4135981623999996</v>
      </c>
      <c r="AH59">
        <v>0</v>
      </c>
      <c r="AI59">
        <v>0</v>
      </c>
      <c r="AJ59">
        <v>0</v>
      </c>
      <c r="AK59">
        <v>16.061933896611507</v>
      </c>
      <c r="AL59">
        <v>0</v>
      </c>
      <c r="AM59">
        <v>0</v>
      </c>
      <c r="AN59">
        <v>0.67914399999999997</v>
      </c>
      <c r="AO59">
        <v>0</v>
      </c>
      <c r="AP59">
        <v>0</v>
      </c>
      <c r="AQ59">
        <v>0</v>
      </c>
      <c r="AR59">
        <v>0.487473975</v>
      </c>
      <c r="AS59">
        <v>1.385949805679453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524.36867759204381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1.9099973375734816</v>
      </c>
      <c r="L60">
        <v>305.1271816605032</v>
      </c>
      <c r="M60">
        <v>27.091227597145124</v>
      </c>
      <c r="N60">
        <v>17.389407751896947</v>
      </c>
      <c r="O60">
        <v>0</v>
      </c>
      <c r="P60">
        <v>34.447391778747665</v>
      </c>
      <c r="Q60">
        <v>3.0191245905172415</v>
      </c>
      <c r="R60">
        <v>12.476367130583212</v>
      </c>
      <c r="S60">
        <v>7.7693489903536976</v>
      </c>
      <c r="T60">
        <v>0</v>
      </c>
      <c r="U60">
        <v>24.65998864612628</v>
      </c>
      <c r="V60">
        <v>6.0992946361185982</v>
      </c>
      <c r="W60">
        <v>13.659974533243487</v>
      </c>
      <c r="X60">
        <v>43.179032499079966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2.6122387499999995</v>
      </c>
      <c r="AG60">
        <v>6.4135981623999996</v>
      </c>
      <c r="AH60">
        <v>0</v>
      </c>
      <c r="AI60">
        <v>0</v>
      </c>
      <c r="AJ60">
        <v>0</v>
      </c>
      <c r="AK60">
        <v>16.061933896611507</v>
      </c>
      <c r="AL60">
        <v>0</v>
      </c>
      <c r="AM60">
        <v>0</v>
      </c>
      <c r="AN60">
        <v>0.67914399999999997</v>
      </c>
      <c r="AO60">
        <v>0</v>
      </c>
      <c r="AP60">
        <v>0</v>
      </c>
      <c r="AQ60">
        <v>0</v>
      </c>
      <c r="AR60">
        <v>0.487473975</v>
      </c>
      <c r="AS60">
        <v>1.385949805679453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524.46867574157989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1.9200150455480458</v>
      </c>
      <c r="L61">
        <v>305.1271816605032</v>
      </c>
      <c r="M61">
        <v>27.091227597145124</v>
      </c>
      <c r="N61">
        <v>17.389407751896947</v>
      </c>
      <c r="O61">
        <v>0</v>
      </c>
      <c r="P61">
        <v>34.447391778747665</v>
      </c>
      <c r="Q61">
        <v>2.8798870711938669</v>
      </c>
      <c r="R61">
        <v>12.476367130583212</v>
      </c>
      <c r="S61">
        <v>3.8394801793721975</v>
      </c>
      <c r="T61">
        <v>0</v>
      </c>
      <c r="U61">
        <v>24.65998864612628</v>
      </c>
      <c r="V61">
        <v>6.0992946361185982</v>
      </c>
      <c r="W61">
        <v>13.659974533243487</v>
      </c>
      <c r="X61">
        <v>43.179032499079966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2.6122387499999995</v>
      </c>
      <c r="AG61">
        <v>6.4135981623999996</v>
      </c>
      <c r="AH61">
        <v>0</v>
      </c>
      <c r="AI61">
        <v>0</v>
      </c>
      <c r="AJ61">
        <v>0</v>
      </c>
      <c r="AK61">
        <v>16.061933896611507</v>
      </c>
      <c r="AL61">
        <v>0</v>
      </c>
      <c r="AM61">
        <v>0</v>
      </c>
      <c r="AN61">
        <v>0.67914399999999997</v>
      </c>
      <c r="AO61">
        <v>0</v>
      </c>
      <c r="AP61">
        <v>0</v>
      </c>
      <c r="AQ61">
        <v>0</v>
      </c>
      <c r="AR61">
        <v>0.487473975</v>
      </c>
      <c r="AS61">
        <v>1.385949805679453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520.40958711924952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1.9200150455480458</v>
      </c>
      <c r="L62">
        <v>305.1271816605032</v>
      </c>
      <c r="M62">
        <v>27.091227597145124</v>
      </c>
      <c r="N62">
        <v>17.389407751896947</v>
      </c>
      <c r="O62">
        <v>0</v>
      </c>
      <c r="P62">
        <v>34.447391778747665</v>
      </c>
      <c r="Q62">
        <v>2.8798870711938669</v>
      </c>
      <c r="R62">
        <v>12.476367130583212</v>
      </c>
      <c r="S62">
        <v>3.8394801793721975</v>
      </c>
      <c r="T62">
        <v>0</v>
      </c>
      <c r="U62">
        <v>24.65998864612628</v>
      </c>
      <c r="V62">
        <v>6.0992946361185982</v>
      </c>
      <c r="W62">
        <v>13.659974533243487</v>
      </c>
      <c r="X62">
        <v>43.179032499079966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2.6122387499999995</v>
      </c>
      <c r="AG62">
        <v>6.4135981623999996</v>
      </c>
      <c r="AH62">
        <v>0</v>
      </c>
      <c r="AI62">
        <v>0</v>
      </c>
      <c r="AJ62">
        <v>0</v>
      </c>
      <c r="AK62">
        <v>16.061933896611507</v>
      </c>
      <c r="AL62">
        <v>0</v>
      </c>
      <c r="AM62">
        <v>0</v>
      </c>
      <c r="AN62">
        <v>0.67914399999999997</v>
      </c>
      <c r="AO62">
        <v>0</v>
      </c>
      <c r="AP62">
        <v>0</v>
      </c>
      <c r="AQ62">
        <v>0</v>
      </c>
      <c r="AR62">
        <v>0.487473975</v>
      </c>
      <c r="AS62">
        <v>1.385949805679453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520.40958711924952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1.9200150455480458</v>
      </c>
      <c r="L63">
        <v>305.1271816605032</v>
      </c>
      <c r="M63">
        <v>27.091227597145124</v>
      </c>
      <c r="N63">
        <v>17.389407751896947</v>
      </c>
      <c r="O63">
        <v>0</v>
      </c>
      <c r="P63">
        <v>34.447391778747665</v>
      </c>
      <c r="Q63">
        <v>2.8798870711938669</v>
      </c>
      <c r="R63">
        <v>12.476367130583212</v>
      </c>
      <c r="S63">
        <v>3.8394801793721975</v>
      </c>
      <c r="T63">
        <v>0</v>
      </c>
      <c r="U63">
        <v>24.65998864612628</v>
      </c>
      <c r="V63">
        <v>6.0992946361185982</v>
      </c>
      <c r="W63">
        <v>13.659974533243487</v>
      </c>
      <c r="X63">
        <v>43.179032499079966</v>
      </c>
      <c r="Y63">
        <v>0</v>
      </c>
      <c r="Z63">
        <v>0</v>
      </c>
      <c r="AA63">
        <v>0</v>
      </c>
      <c r="AB63">
        <v>0.98108882670667652</v>
      </c>
      <c r="AC63">
        <v>0</v>
      </c>
      <c r="AD63">
        <v>0</v>
      </c>
      <c r="AE63">
        <v>4.850654613250196</v>
      </c>
      <c r="AF63">
        <v>2.6122387499999995</v>
      </c>
      <c r="AG63">
        <v>6.4135981623999996</v>
      </c>
      <c r="AH63">
        <v>0</v>
      </c>
      <c r="AI63">
        <v>0</v>
      </c>
      <c r="AJ63">
        <v>0</v>
      </c>
      <c r="AK63">
        <v>16.061933896611507</v>
      </c>
      <c r="AL63">
        <v>0</v>
      </c>
      <c r="AM63">
        <v>0</v>
      </c>
      <c r="AN63">
        <v>0.67914399999999997</v>
      </c>
      <c r="AO63">
        <v>0</v>
      </c>
      <c r="AP63">
        <v>0</v>
      </c>
      <c r="AQ63">
        <v>4.5811424984126976</v>
      </c>
      <c r="AR63">
        <v>0.487473975</v>
      </c>
      <c r="AS63">
        <v>1.385949805679453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530.82247305761905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1.9200150455480458</v>
      </c>
      <c r="L64">
        <v>305.1271816605032</v>
      </c>
      <c r="M64">
        <v>27.091227597145124</v>
      </c>
      <c r="N64">
        <v>17.389407751896947</v>
      </c>
      <c r="O64">
        <v>0</v>
      </c>
      <c r="P64">
        <v>34.447391778747665</v>
      </c>
      <c r="Q64">
        <v>2.8798870711938669</v>
      </c>
      <c r="R64">
        <v>12.476367130583212</v>
      </c>
      <c r="S64">
        <v>3.8394801793721975</v>
      </c>
      <c r="T64">
        <v>0</v>
      </c>
      <c r="U64">
        <v>24.65998864612628</v>
      </c>
      <c r="V64">
        <v>6.0992946361185982</v>
      </c>
      <c r="W64">
        <v>13.659974533243487</v>
      </c>
      <c r="X64">
        <v>43.179032499079966</v>
      </c>
      <c r="Y64">
        <v>0</v>
      </c>
      <c r="Z64">
        <v>0</v>
      </c>
      <c r="AA64">
        <v>0</v>
      </c>
      <c r="AB64">
        <v>0.98108882670667652</v>
      </c>
      <c r="AC64">
        <v>0</v>
      </c>
      <c r="AD64">
        <v>0</v>
      </c>
      <c r="AE64">
        <v>4.850654613250196</v>
      </c>
      <c r="AF64">
        <v>2.6122387499999995</v>
      </c>
      <c r="AG64">
        <v>6.4135981623999996</v>
      </c>
      <c r="AH64">
        <v>0</v>
      </c>
      <c r="AI64">
        <v>0</v>
      </c>
      <c r="AJ64">
        <v>0</v>
      </c>
      <c r="AK64">
        <v>16.061933896611507</v>
      </c>
      <c r="AL64">
        <v>0</v>
      </c>
      <c r="AM64">
        <v>0</v>
      </c>
      <c r="AN64">
        <v>0.67914399999999997</v>
      </c>
      <c r="AO64">
        <v>0</v>
      </c>
      <c r="AP64">
        <v>0</v>
      </c>
      <c r="AQ64">
        <v>4.5811424984126976</v>
      </c>
      <c r="AR64">
        <v>0.487473975</v>
      </c>
      <c r="AS64">
        <v>1.385949805679453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530.82247305761905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1.9199963080473033</v>
      </c>
      <c r="L65">
        <v>305.1271816605032</v>
      </c>
      <c r="M65">
        <v>27.091227597145124</v>
      </c>
      <c r="N65">
        <v>17.389407751896947</v>
      </c>
      <c r="O65">
        <v>0</v>
      </c>
      <c r="P65">
        <v>34.447391778747665</v>
      </c>
      <c r="Q65">
        <v>2.8798870711938669</v>
      </c>
      <c r="R65">
        <v>12.476367130583212</v>
      </c>
      <c r="S65">
        <v>3.8394801793721975</v>
      </c>
      <c r="T65">
        <v>0</v>
      </c>
      <c r="U65">
        <v>24.65998864612628</v>
      </c>
      <c r="V65">
        <v>6.0992946361185982</v>
      </c>
      <c r="W65">
        <v>13.659974533243487</v>
      </c>
      <c r="X65">
        <v>43.179032499079966</v>
      </c>
      <c r="Y65">
        <v>0</v>
      </c>
      <c r="Z65">
        <v>0</v>
      </c>
      <c r="AA65">
        <v>0</v>
      </c>
      <c r="AB65">
        <v>0.98108882670667652</v>
      </c>
      <c r="AC65">
        <v>0</v>
      </c>
      <c r="AD65">
        <v>0</v>
      </c>
      <c r="AE65">
        <v>4.850654613250196</v>
      </c>
      <c r="AF65">
        <v>2.6122387499999995</v>
      </c>
      <c r="AG65">
        <v>6.4135981623999996</v>
      </c>
      <c r="AH65">
        <v>0</v>
      </c>
      <c r="AI65">
        <v>0</v>
      </c>
      <c r="AJ65">
        <v>0</v>
      </c>
      <c r="AK65">
        <v>16.061933896611507</v>
      </c>
      <c r="AL65">
        <v>0</v>
      </c>
      <c r="AM65">
        <v>0</v>
      </c>
      <c r="AN65">
        <v>0.67914399999999997</v>
      </c>
      <c r="AO65">
        <v>0</v>
      </c>
      <c r="AP65">
        <v>0</v>
      </c>
      <c r="AQ65">
        <v>4.5811424984126976</v>
      </c>
      <c r="AR65">
        <v>0.487473975</v>
      </c>
      <c r="AS65">
        <v>1.385949805679453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530.82245432011825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1.9199963080473033</v>
      </c>
      <c r="L66">
        <v>305.1271816605032</v>
      </c>
      <c r="M66">
        <v>27.091227597145124</v>
      </c>
      <c r="N66">
        <v>17.389407751896947</v>
      </c>
      <c r="O66">
        <v>0</v>
      </c>
      <c r="P66">
        <v>34.447391778747665</v>
      </c>
      <c r="Q66">
        <v>2.8798870711938669</v>
      </c>
      <c r="R66">
        <v>12.476367130583212</v>
      </c>
      <c r="S66">
        <v>3.8394801793721975</v>
      </c>
      <c r="T66">
        <v>0</v>
      </c>
      <c r="U66">
        <v>24.65998864612628</v>
      </c>
      <c r="V66">
        <v>6.0992946361185982</v>
      </c>
      <c r="W66">
        <v>13.659974533243487</v>
      </c>
      <c r="X66">
        <v>43.179032499079966</v>
      </c>
      <c r="Y66">
        <v>0</v>
      </c>
      <c r="Z66">
        <v>0</v>
      </c>
      <c r="AA66">
        <v>0</v>
      </c>
      <c r="AB66">
        <v>0.98108882670667652</v>
      </c>
      <c r="AC66">
        <v>0</v>
      </c>
      <c r="AD66">
        <v>0</v>
      </c>
      <c r="AE66">
        <v>4.850654613250196</v>
      </c>
      <c r="AF66">
        <v>2.6122387499999995</v>
      </c>
      <c r="AG66">
        <v>6.4135981623999996</v>
      </c>
      <c r="AH66">
        <v>0</v>
      </c>
      <c r="AI66">
        <v>0</v>
      </c>
      <c r="AJ66">
        <v>0</v>
      </c>
      <c r="AK66">
        <v>16.061933896611507</v>
      </c>
      <c r="AL66">
        <v>0</v>
      </c>
      <c r="AM66">
        <v>0</v>
      </c>
      <c r="AN66">
        <v>0.67914399999999997</v>
      </c>
      <c r="AO66">
        <v>0</v>
      </c>
      <c r="AP66">
        <v>0</v>
      </c>
      <c r="AQ66">
        <v>9.1622846899999981</v>
      </c>
      <c r="AR66">
        <v>0.487473975</v>
      </c>
      <c r="AS66">
        <v>1.385949805679453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535.40359651170559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1.9200155318241874</v>
      </c>
      <c r="L67">
        <v>355.02070354028768</v>
      </c>
      <c r="M67">
        <v>27.091227597145124</v>
      </c>
      <c r="N67">
        <v>17.389407751896947</v>
      </c>
      <c r="O67">
        <v>0</v>
      </c>
      <c r="P67">
        <v>34.447391778747665</v>
      </c>
      <c r="Q67">
        <v>3.0191245905172415</v>
      </c>
      <c r="R67">
        <v>12.476367130583212</v>
      </c>
      <c r="S67">
        <v>7.7692729678456596</v>
      </c>
      <c r="T67">
        <v>0</v>
      </c>
      <c r="U67">
        <v>24.65998864612628</v>
      </c>
      <c r="V67">
        <v>6.0992946361185982</v>
      </c>
      <c r="W67">
        <v>13.659974533243487</v>
      </c>
      <c r="X67">
        <v>43.179032499079966</v>
      </c>
      <c r="Y67">
        <v>0</v>
      </c>
      <c r="Z67">
        <v>0</v>
      </c>
      <c r="AA67">
        <v>0</v>
      </c>
      <c r="AB67">
        <v>0.98108882670667652</v>
      </c>
      <c r="AC67">
        <v>0</v>
      </c>
      <c r="AD67">
        <v>0</v>
      </c>
      <c r="AE67">
        <v>4.850654613250196</v>
      </c>
      <c r="AF67">
        <v>2.6122387499999995</v>
      </c>
      <c r="AG67">
        <v>6.4135981623999996</v>
      </c>
      <c r="AH67">
        <v>0</v>
      </c>
      <c r="AI67">
        <v>0</v>
      </c>
      <c r="AJ67">
        <v>0</v>
      </c>
      <c r="AK67">
        <v>16.061933896611507</v>
      </c>
      <c r="AL67">
        <v>0</v>
      </c>
      <c r="AM67">
        <v>0</v>
      </c>
      <c r="AN67">
        <v>0.67914399999999997</v>
      </c>
      <c r="AO67">
        <v>0</v>
      </c>
      <c r="AP67">
        <v>0.1131258830157415</v>
      </c>
      <c r="AQ67">
        <v>9.1622846899999981</v>
      </c>
      <c r="AR67">
        <v>0.64996530000000008</v>
      </c>
      <c r="AS67">
        <v>1.385949805679453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589.64178513107959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1.9200155318241874</v>
      </c>
      <c r="L68">
        <v>393.40071097472588</v>
      </c>
      <c r="M68">
        <v>27.091227597145124</v>
      </c>
      <c r="N68">
        <v>17.389407751896947</v>
      </c>
      <c r="O68">
        <v>0</v>
      </c>
      <c r="P68">
        <v>34.447391778747665</v>
      </c>
      <c r="Q68">
        <v>3.0191245905172415</v>
      </c>
      <c r="R68">
        <v>12.481012945168429</v>
      </c>
      <c r="S68">
        <v>7.7693489903536976</v>
      </c>
      <c r="T68">
        <v>0</v>
      </c>
      <c r="U68">
        <v>24.65998864612628</v>
      </c>
      <c r="V68">
        <v>6.1001334087481141</v>
      </c>
      <c r="W68">
        <v>13.659974533243487</v>
      </c>
      <c r="X68">
        <v>43.179032499079966</v>
      </c>
      <c r="Y68">
        <v>0</v>
      </c>
      <c r="Z68">
        <v>0</v>
      </c>
      <c r="AA68">
        <v>0</v>
      </c>
      <c r="AB68">
        <v>0.98108882670667652</v>
      </c>
      <c r="AC68">
        <v>0</v>
      </c>
      <c r="AD68">
        <v>0</v>
      </c>
      <c r="AE68">
        <v>9.701309533281373</v>
      </c>
      <c r="AF68">
        <v>2.6122387499999995</v>
      </c>
      <c r="AG68">
        <v>6.4135981623999996</v>
      </c>
      <c r="AH68">
        <v>0</v>
      </c>
      <c r="AI68">
        <v>0</v>
      </c>
      <c r="AJ68">
        <v>0</v>
      </c>
      <c r="AK68">
        <v>16.061933896611507</v>
      </c>
      <c r="AL68">
        <v>0</v>
      </c>
      <c r="AM68">
        <v>0</v>
      </c>
      <c r="AN68">
        <v>0.67914399999999997</v>
      </c>
      <c r="AO68">
        <v>0</v>
      </c>
      <c r="AP68">
        <v>0.1131258830157415</v>
      </c>
      <c r="AQ68">
        <v>9.1622846899999981</v>
      </c>
      <c r="AR68">
        <v>0.64996530000000008</v>
      </c>
      <c r="AS68">
        <v>1.385949805679453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632.87800809527175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1.9199987660124129</v>
      </c>
      <c r="L69">
        <v>465.36301213370604</v>
      </c>
      <c r="M69">
        <v>27.091227597145124</v>
      </c>
      <c r="N69">
        <v>17.389407751896947</v>
      </c>
      <c r="O69">
        <v>0</v>
      </c>
      <c r="P69">
        <v>34.447391778747665</v>
      </c>
      <c r="Q69">
        <v>3.0205332474645035</v>
      </c>
      <c r="R69">
        <v>12.481012945168429</v>
      </c>
      <c r="S69">
        <v>7.7703992405213267</v>
      </c>
      <c r="T69">
        <v>0</v>
      </c>
      <c r="U69">
        <v>24.65998864612628</v>
      </c>
      <c r="V69">
        <v>6.1001334087481141</v>
      </c>
      <c r="W69">
        <v>13.659974533243487</v>
      </c>
      <c r="X69">
        <v>43.179032499079966</v>
      </c>
      <c r="Y69">
        <v>0</v>
      </c>
      <c r="Z69">
        <v>0</v>
      </c>
      <c r="AA69">
        <v>0</v>
      </c>
      <c r="AB69">
        <v>0.98108882670667652</v>
      </c>
      <c r="AC69">
        <v>0</v>
      </c>
      <c r="AD69">
        <v>0</v>
      </c>
      <c r="AE69">
        <v>9.701309533281373</v>
      </c>
      <c r="AF69">
        <v>2.6122387499999995</v>
      </c>
      <c r="AG69">
        <v>6.4135981623999996</v>
      </c>
      <c r="AH69">
        <v>0</v>
      </c>
      <c r="AI69">
        <v>0</v>
      </c>
      <c r="AJ69">
        <v>0</v>
      </c>
      <c r="AK69">
        <v>16.061933896611507</v>
      </c>
      <c r="AL69">
        <v>0</v>
      </c>
      <c r="AM69">
        <v>0</v>
      </c>
      <c r="AN69">
        <v>0.67914399999999997</v>
      </c>
      <c r="AO69">
        <v>0</v>
      </c>
      <c r="AP69">
        <v>0.1131258830157415</v>
      </c>
      <c r="AQ69">
        <v>13.7434268815873</v>
      </c>
      <c r="AR69">
        <v>0.64996530000000008</v>
      </c>
      <c r="AS69">
        <v>1.385949805679453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709.42389358714252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8.9701991675163306</v>
      </c>
      <c r="L70">
        <v>541.02677959387745</v>
      </c>
      <c r="M70">
        <v>27.091227597145124</v>
      </c>
      <c r="N70">
        <v>17.389407751896947</v>
      </c>
      <c r="O70">
        <v>0</v>
      </c>
      <c r="P70">
        <v>34.447391778747665</v>
      </c>
      <c r="Q70">
        <v>3.0205332474645035</v>
      </c>
      <c r="R70">
        <v>12.481012945168429</v>
      </c>
      <c r="S70">
        <v>7.7703992405213267</v>
      </c>
      <c r="T70">
        <v>0</v>
      </c>
      <c r="U70">
        <v>24.65998864612628</v>
      </c>
      <c r="V70">
        <v>6.1001334087481141</v>
      </c>
      <c r="W70">
        <v>13.659974533243487</v>
      </c>
      <c r="X70">
        <v>43.179032499079966</v>
      </c>
      <c r="Y70">
        <v>0</v>
      </c>
      <c r="Z70">
        <v>0</v>
      </c>
      <c r="AA70">
        <v>0</v>
      </c>
      <c r="AB70">
        <v>0.98108882670667652</v>
      </c>
      <c r="AC70">
        <v>0</v>
      </c>
      <c r="AD70">
        <v>0</v>
      </c>
      <c r="AE70">
        <v>9.701309533281373</v>
      </c>
      <c r="AF70">
        <v>2.6122387499999995</v>
      </c>
      <c r="AG70">
        <v>6.4135981623999996</v>
      </c>
      <c r="AH70">
        <v>5.8542355765997884</v>
      </c>
      <c r="AI70">
        <v>0</v>
      </c>
      <c r="AJ70">
        <v>0</v>
      </c>
      <c r="AK70">
        <v>16.061933896611507</v>
      </c>
      <c r="AL70">
        <v>0</v>
      </c>
      <c r="AM70">
        <v>0</v>
      </c>
      <c r="AN70">
        <v>0.67914399999999997</v>
      </c>
      <c r="AO70">
        <v>0</v>
      </c>
      <c r="AP70">
        <v>0.1131258830157415</v>
      </c>
      <c r="AQ70">
        <v>13.7434268815873</v>
      </c>
      <c r="AR70">
        <v>0.64996530000000008</v>
      </c>
      <c r="AS70">
        <v>1.385949805679453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797.99209702541748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8.9701991675163306</v>
      </c>
      <c r="L71">
        <v>555.0678043425404</v>
      </c>
      <c r="M71">
        <v>27.091227597145124</v>
      </c>
      <c r="N71">
        <v>17.389407751896947</v>
      </c>
      <c r="O71">
        <v>0</v>
      </c>
      <c r="P71">
        <v>34.447391778747665</v>
      </c>
      <c r="Q71">
        <v>3.0205332474645035</v>
      </c>
      <c r="R71">
        <v>12.481012945168429</v>
      </c>
      <c r="S71">
        <v>7.7703992405213267</v>
      </c>
      <c r="T71">
        <v>0</v>
      </c>
      <c r="U71">
        <v>24.65998864612628</v>
      </c>
      <c r="V71">
        <v>6.1001334087481141</v>
      </c>
      <c r="W71">
        <v>13.659974533243487</v>
      </c>
      <c r="X71">
        <v>43.179032499079966</v>
      </c>
      <c r="Y71">
        <v>0</v>
      </c>
      <c r="Z71">
        <v>0</v>
      </c>
      <c r="AA71">
        <v>0</v>
      </c>
      <c r="AB71">
        <v>3.8772626234058509</v>
      </c>
      <c r="AC71">
        <v>0</v>
      </c>
      <c r="AD71">
        <v>2.6549202579106734</v>
      </c>
      <c r="AE71">
        <v>9.701309533281373</v>
      </c>
      <c r="AF71">
        <v>2.6122387499999995</v>
      </c>
      <c r="AG71">
        <v>6.4135981623999996</v>
      </c>
      <c r="AH71">
        <v>10.87215222340021</v>
      </c>
      <c r="AI71">
        <v>0</v>
      </c>
      <c r="AJ71">
        <v>0</v>
      </c>
      <c r="AK71">
        <v>16.061933896611507</v>
      </c>
      <c r="AL71">
        <v>0</v>
      </c>
      <c r="AM71">
        <v>0</v>
      </c>
      <c r="AN71">
        <v>0.67914399999999997</v>
      </c>
      <c r="AO71">
        <v>0</v>
      </c>
      <c r="AP71">
        <v>2.073973601574151</v>
      </c>
      <c r="AQ71">
        <v>13.7434268815873</v>
      </c>
      <c r="AR71">
        <v>0.64996530000000008</v>
      </c>
      <c r="AS71">
        <v>1.385949805679453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824.56298019404915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8.9701991675163306</v>
      </c>
      <c r="L72">
        <v>555.0678043425404</v>
      </c>
      <c r="M72">
        <v>27.091227597145124</v>
      </c>
      <c r="N72">
        <v>17.389407751896947</v>
      </c>
      <c r="O72">
        <v>0</v>
      </c>
      <c r="P72">
        <v>34.447391778747665</v>
      </c>
      <c r="Q72">
        <v>3.0205332474645035</v>
      </c>
      <c r="R72">
        <v>12.481012945168429</v>
      </c>
      <c r="S72">
        <v>7.7703992405213267</v>
      </c>
      <c r="T72">
        <v>0</v>
      </c>
      <c r="U72">
        <v>24.65998864612628</v>
      </c>
      <c r="V72">
        <v>6.1001334087481141</v>
      </c>
      <c r="W72">
        <v>13.659974533243487</v>
      </c>
      <c r="X72">
        <v>43.179032499079966</v>
      </c>
      <c r="Y72">
        <v>0</v>
      </c>
      <c r="Z72">
        <v>0.32383125000000001</v>
      </c>
      <c r="AA72">
        <v>0</v>
      </c>
      <c r="AB72">
        <v>3.8772626234058509</v>
      </c>
      <c r="AC72">
        <v>0</v>
      </c>
      <c r="AD72">
        <v>5.3790621354277075</v>
      </c>
      <c r="AE72">
        <v>9.701309533281373</v>
      </c>
      <c r="AF72">
        <v>5.224477499999999</v>
      </c>
      <c r="AG72">
        <v>6.4135981623999996</v>
      </c>
      <c r="AH72">
        <v>18.95657284</v>
      </c>
      <c r="AI72">
        <v>0</v>
      </c>
      <c r="AJ72">
        <v>0</v>
      </c>
      <c r="AK72">
        <v>16.061933896611507</v>
      </c>
      <c r="AL72">
        <v>0</v>
      </c>
      <c r="AM72">
        <v>1.554044438859715</v>
      </c>
      <c r="AN72">
        <v>0.67914399999999997</v>
      </c>
      <c r="AO72">
        <v>0</v>
      </c>
      <c r="AP72">
        <v>2.073973601574151</v>
      </c>
      <c r="AQ72">
        <v>13.7434268815873</v>
      </c>
      <c r="AR72">
        <v>0.64996530000000008</v>
      </c>
      <c r="AS72">
        <v>1.385949805679453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839.86165712702575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8.9701991675163306</v>
      </c>
      <c r="L73">
        <v>555.0678043425404</v>
      </c>
      <c r="M73">
        <v>27.091227597145124</v>
      </c>
      <c r="N73">
        <v>17.389407751896947</v>
      </c>
      <c r="O73">
        <v>0</v>
      </c>
      <c r="P73">
        <v>34.447391778747665</v>
      </c>
      <c r="Q73">
        <v>3.0205332474645035</v>
      </c>
      <c r="R73">
        <v>12.481012945168429</v>
      </c>
      <c r="S73">
        <v>7.7703992405213267</v>
      </c>
      <c r="T73">
        <v>0</v>
      </c>
      <c r="U73">
        <v>24.65998864612628</v>
      </c>
      <c r="V73">
        <v>6.1001334087481141</v>
      </c>
      <c r="W73">
        <v>13.659974533243487</v>
      </c>
      <c r="X73">
        <v>43.179032499079966</v>
      </c>
      <c r="Y73">
        <v>0</v>
      </c>
      <c r="Z73">
        <v>3.839343238636364</v>
      </c>
      <c r="AA73">
        <v>2.0694174632911393</v>
      </c>
      <c r="AB73">
        <v>7.7545255536384081</v>
      </c>
      <c r="AC73">
        <v>0</v>
      </c>
      <c r="AD73">
        <v>5.3790621354277075</v>
      </c>
      <c r="AE73">
        <v>9.701309533281373</v>
      </c>
      <c r="AF73">
        <v>7.8367162499999994</v>
      </c>
      <c r="AG73">
        <v>6.4135981623999996</v>
      </c>
      <c r="AH73">
        <v>23.138169943400211</v>
      </c>
      <c r="AI73">
        <v>0</v>
      </c>
      <c r="AJ73">
        <v>0</v>
      </c>
      <c r="AK73">
        <v>16.061933896611507</v>
      </c>
      <c r="AL73">
        <v>0</v>
      </c>
      <c r="AM73">
        <v>3.101810282820705</v>
      </c>
      <c r="AN73">
        <v>0.67914399999999997</v>
      </c>
      <c r="AO73">
        <v>0</v>
      </c>
      <c r="AP73">
        <v>2.073973601574151</v>
      </c>
      <c r="AQ73">
        <v>13.7434268815873</v>
      </c>
      <c r="AR73">
        <v>0.64996530000000008</v>
      </c>
      <c r="AS73">
        <v>1.385949805679453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857.66545120654689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8.9701991675163306</v>
      </c>
      <c r="L74">
        <v>555.0678043425404</v>
      </c>
      <c r="M74">
        <v>27.091227597145124</v>
      </c>
      <c r="N74">
        <v>17.389407751896947</v>
      </c>
      <c r="O74">
        <v>0</v>
      </c>
      <c r="P74">
        <v>34.447391778747665</v>
      </c>
      <c r="Q74">
        <v>3.0205332474645035</v>
      </c>
      <c r="R74">
        <v>12.481012945168429</v>
      </c>
      <c r="S74">
        <v>7.7703992405213267</v>
      </c>
      <c r="T74">
        <v>0</v>
      </c>
      <c r="U74">
        <v>24.65998864612628</v>
      </c>
      <c r="V74">
        <v>6.1001334087481141</v>
      </c>
      <c r="W74">
        <v>13.659974533243487</v>
      </c>
      <c r="X74">
        <v>43.179032499079966</v>
      </c>
      <c r="Y74">
        <v>0</v>
      </c>
      <c r="Z74">
        <v>3.839343238636364</v>
      </c>
      <c r="AA74">
        <v>4.0923314666666668</v>
      </c>
      <c r="AB74">
        <v>7.7545255536384081</v>
      </c>
      <c r="AC74">
        <v>0</v>
      </c>
      <c r="AD74">
        <v>8.0685933565480692</v>
      </c>
      <c r="AE74">
        <v>9.701309533281373</v>
      </c>
      <c r="AF74">
        <v>7.8367162499999994</v>
      </c>
      <c r="AG74">
        <v>6.4135981623999996</v>
      </c>
      <c r="AH74">
        <v>33.452775600000002</v>
      </c>
      <c r="AI74">
        <v>0</v>
      </c>
      <c r="AJ74">
        <v>0</v>
      </c>
      <c r="AK74">
        <v>16.061933896611507</v>
      </c>
      <c r="AL74">
        <v>0</v>
      </c>
      <c r="AM74">
        <v>3.101810282820705</v>
      </c>
      <c r="AN74">
        <v>0.67914399999999997</v>
      </c>
      <c r="AO74">
        <v>0</v>
      </c>
      <c r="AP74">
        <v>1.9608477185584092</v>
      </c>
      <c r="AQ74">
        <v>13.7434268815873</v>
      </c>
      <c r="AR74">
        <v>0.64996530000000008</v>
      </c>
      <c r="AS74">
        <v>1.385949805679453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872.57937620462678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8.9701991675163306</v>
      </c>
      <c r="L75">
        <v>555.0678043425404</v>
      </c>
      <c r="M75">
        <v>27.091227597145124</v>
      </c>
      <c r="N75">
        <v>17.389407751896947</v>
      </c>
      <c r="O75">
        <v>0</v>
      </c>
      <c r="P75">
        <v>34.447391778747665</v>
      </c>
      <c r="Q75">
        <v>3.0408569732937689</v>
      </c>
      <c r="R75">
        <v>12.481012945168429</v>
      </c>
      <c r="S75">
        <v>7.7703992405213267</v>
      </c>
      <c r="T75">
        <v>0</v>
      </c>
      <c r="U75">
        <v>24.65998864612628</v>
      </c>
      <c r="V75">
        <v>6.1001334087481141</v>
      </c>
      <c r="W75">
        <v>13.659974533243487</v>
      </c>
      <c r="X75">
        <v>43.179032499079966</v>
      </c>
      <c r="Y75">
        <v>0</v>
      </c>
      <c r="Z75">
        <v>3.839343238636364</v>
      </c>
      <c r="AA75">
        <v>6.5105273333333322</v>
      </c>
      <c r="AB75">
        <v>7.7545255536384081</v>
      </c>
      <c r="AC75">
        <v>0</v>
      </c>
      <c r="AD75">
        <v>8.0685933565480692</v>
      </c>
      <c r="AE75">
        <v>9.701309533281373</v>
      </c>
      <c r="AF75">
        <v>7.8367162499999994</v>
      </c>
      <c r="AG75">
        <v>6.4135981623999996</v>
      </c>
      <c r="AH75">
        <v>39.028238200000004</v>
      </c>
      <c r="AI75">
        <v>0</v>
      </c>
      <c r="AJ75">
        <v>0</v>
      </c>
      <c r="AK75">
        <v>16.061933896611507</v>
      </c>
      <c r="AL75">
        <v>0</v>
      </c>
      <c r="AM75">
        <v>3.101810282820705</v>
      </c>
      <c r="AN75">
        <v>0.67914399999999997</v>
      </c>
      <c r="AO75">
        <v>0</v>
      </c>
      <c r="AP75">
        <v>1.9608477185584092</v>
      </c>
      <c r="AQ75">
        <v>13.7434268815873</v>
      </c>
      <c r="AR75">
        <v>0.64996530000000008</v>
      </c>
      <c r="AS75">
        <v>1.385949805679453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880.59335839712276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8.9701991675163306</v>
      </c>
      <c r="L76">
        <v>555.0678043425404</v>
      </c>
      <c r="M76">
        <v>27.091227597145124</v>
      </c>
      <c r="N76">
        <v>17.389407751896947</v>
      </c>
      <c r="O76">
        <v>0</v>
      </c>
      <c r="P76">
        <v>34.447391778747665</v>
      </c>
      <c r="Q76">
        <v>3.0486999901380667</v>
      </c>
      <c r="R76">
        <v>12.481012945168429</v>
      </c>
      <c r="S76">
        <v>7.7703992405213267</v>
      </c>
      <c r="T76">
        <v>0</v>
      </c>
      <c r="U76">
        <v>24.65998864612628</v>
      </c>
      <c r="V76">
        <v>6.1001334087481141</v>
      </c>
      <c r="W76">
        <v>13.659974533243487</v>
      </c>
      <c r="X76">
        <v>43.179032499079966</v>
      </c>
      <c r="Y76">
        <v>0</v>
      </c>
      <c r="Z76">
        <v>3.839343238636364</v>
      </c>
      <c r="AA76">
        <v>7.6731214999999997</v>
      </c>
      <c r="AB76">
        <v>7.7545255536384081</v>
      </c>
      <c r="AC76">
        <v>0</v>
      </c>
      <c r="AD76">
        <v>8.0685933565480692</v>
      </c>
      <c r="AE76">
        <v>9.701309533281373</v>
      </c>
      <c r="AF76">
        <v>7.8367162499999994</v>
      </c>
      <c r="AG76">
        <v>6.4135981623999996</v>
      </c>
      <c r="AH76">
        <v>39.028238200000004</v>
      </c>
      <c r="AI76">
        <v>0</v>
      </c>
      <c r="AJ76">
        <v>0</v>
      </c>
      <c r="AK76">
        <v>16.061933896611507</v>
      </c>
      <c r="AL76">
        <v>0</v>
      </c>
      <c r="AM76">
        <v>3.101810282820705</v>
      </c>
      <c r="AN76">
        <v>0.67914399999999997</v>
      </c>
      <c r="AO76">
        <v>0</v>
      </c>
      <c r="AP76">
        <v>1.9608477185584092</v>
      </c>
      <c r="AQ76">
        <v>13.7434268815873</v>
      </c>
      <c r="AR76">
        <v>0.64996530000000008</v>
      </c>
      <c r="AS76">
        <v>1.385949805679453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881.76379558063365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8.9701991675163306</v>
      </c>
      <c r="L77">
        <v>555.0678043425404</v>
      </c>
      <c r="M77">
        <v>27.091227597145124</v>
      </c>
      <c r="N77">
        <v>17.389407751896947</v>
      </c>
      <c r="O77">
        <v>0</v>
      </c>
      <c r="P77">
        <v>34.447391778747665</v>
      </c>
      <c r="Q77">
        <v>3.0486999901380667</v>
      </c>
      <c r="R77">
        <v>12.481012945168429</v>
      </c>
      <c r="S77">
        <v>7.7703992405213267</v>
      </c>
      <c r="T77">
        <v>0</v>
      </c>
      <c r="U77">
        <v>24.65998864612628</v>
      </c>
      <c r="V77">
        <v>6.1001334087481141</v>
      </c>
      <c r="W77">
        <v>13.659974533243487</v>
      </c>
      <c r="X77">
        <v>43.179032499079966</v>
      </c>
      <c r="Y77">
        <v>0</v>
      </c>
      <c r="Z77">
        <v>3.839343238636364</v>
      </c>
      <c r="AA77">
        <v>7.6731214999999997</v>
      </c>
      <c r="AB77">
        <v>7.7545255536384081</v>
      </c>
      <c r="AC77">
        <v>0</v>
      </c>
      <c r="AD77">
        <v>8.0685933565480692</v>
      </c>
      <c r="AE77">
        <v>9.701309533281373</v>
      </c>
      <c r="AF77">
        <v>7.8367162499999994</v>
      </c>
      <c r="AG77">
        <v>6.4135981623999996</v>
      </c>
      <c r="AH77">
        <v>32.449192454720169</v>
      </c>
      <c r="AI77">
        <v>0</v>
      </c>
      <c r="AJ77">
        <v>0</v>
      </c>
      <c r="AK77">
        <v>16.061933896611507</v>
      </c>
      <c r="AL77">
        <v>0</v>
      </c>
      <c r="AM77">
        <v>3.101810282820705</v>
      </c>
      <c r="AN77">
        <v>0.67914399999999997</v>
      </c>
      <c r="AO77">
        <v>0</v>
      </c>
      <c r="AP77">
        <v>0</v>
      </c>
      <c r="AQ77">
        <v>13.7434268815873</v>
      </c>
      <c r="AR77">
        <v>0.64996530000000008</v>
      </c>
      <c r="AS77">
        <v>1.385949805679453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873.22390211679544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8.9701991675163306</v>
      </c>
      <c r="L78">
        <v>555.0678043425404</v>
      </c>
      <c r="M78">
        <v>27.091227597145124</v>
      </c>
      <c r="N78">
        <v>17.389407751896947</v>
      </c>
      <c r="O78">
        <v>0</v>
      </c>
      <c r="P78">
        <v>34.447391778747665</v>
      </c>
      <c r="Q78">
        <v>3.0486999901380667</v>
      </c>
      <c r="R78">
        <v>12.481012945168429</v>
      </c>
      <c r="S78">
        <v>7.7703992405213267</v>
      </c>
      <c r="T78">
        <v>0</v>
      </c>
      <c r="U78">
        <v>24.65998864612628</v>
      </c>
      <c r="V78">
        <v>6.1001334087481141</v>
      </c>
      <c r="W78">
        <v>13.659974533243487</v>
      </c>
      <c r="X78">
        <v>43.179032499079966</v>
      </c>
      <c r="Y78">
        <v>0</v>
      </c>
      <c r="Z78">
        <v>3.839343238636364</v>
      </c>
      <c r="AA78">
        <v>7.6731214999999997</v>
      </c>
      <c r="AB78">
        <v>7.7545255536384081</v>
      </c>
      <c r="AC78">
        <v>0</v>
      </c>
      <c r="AD78">
        <v>5.3790621354277075</v>
      </c>
      <c r="AE78">
        <v>9.701309533281373</v>
      </c>
      <c r="AF78">
        <v>7.8367162499999994</v>
      </c>
      <c r="AG78">
        <v>6.4135981623999996</v>
      </c>
      <c r="AH78">
        <v>22.301850400000003</v>
      </c>
      <c r="AI78">
        <v>0</v>
      </c>
      <c r="AJ78">
        <v>0</v>
      </c>
      <c r="AK78">
        <v>16.061933896611507</v>
      </c>
      <c r="AL78">
        <v>0</v>
      </c>
      <c r="AM78">
        <v>3.101810282820705</v>
      </c>
      <c r="AN78">
        <v>0.67914399999999997</v>
      </c>
      <c r="AO78">
        <v>0</v>
      </c>
      <c r="AP78">
        <v>0</v>
      </c>
      <c r="AQ78">
        <v>13.7434268815873</v>
      </c>
      <c r="AR78">
        <v>0.64996530000000008</v>
      </c>
      <c r="AS78">
        <v>1.385949805679453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860.38702884095494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8.9701991675163306</v>
      </c>
      <c r="L79">
        <v>555.0678043425404</v>
      </c>
      <c r="M79">
        <v>27.091227597145124</v>
      </c>
      <c r="N79">
        <v>17.389407751896947</v>
      </c>
      <c r="O79">
        <v>0</v>
      </c>
      <c r="P79">
        <v>34.447391778747665</v>
      </c>
      <c r="Q79">
        <v>3.0486999901380667</v>
      </c>
      <c r="R79">
        <v>12.481012945168429</v>
      </c>
      <c r="S79">
        <v>7.7703992405213267</v>
      </c>
      <c r="T79">
        <v>0</v>
      </c>
      <c r="U79">
        <v>24.65998864612628</v>
      </c>
      <c r="V79">
        <v>6.1001334087481141</v>
      </c>
      <c r="W79">
        <v>13.659974533243487</v>
      </c>
      <c r="X79">
        <v>43.179032499079966</v>
      </c>
      <c r="Y79">
        <v>0</v>
      </c>
      <c r="Z79">
        <v>1.9196717727272727</v>
      </c>
      <c r="AA79">
        <v>7.6731214999999997</v>
      </c>
      <c r="AB79">
        <v>7.7545255536384081</v>
      </c>
      <c r="AC79">
        <v>0</v>
      </c>
      <c r="AD79">
        <v>5.3790621354277075</v>
      </c>
      <c r="AE79">
        <v>9.701309533281373</v>
      </c>
      <c r="AF79">
        <v>5.224477499999999</v>
      </c>
      <c r="AG79">
        <v>6.4135981623999996</v>
      </c>
      <c r="AH79">
        <v>18.120253296599788</v>
      </c>
      <c r="AI79">
        <v>0</v>
      </c>
      <c r="AJ79">
        <v>0</v>
      </c>
      <c r="AK79">
        <v>16.061933896611507</v>
      </c>
      <c r="AL79">
        <v>0</v>
      </c>
      <c r="AM79">
        <v>1.554044438859715</v>
      </c>
      <c r="AN79">
        <v>0.69749899999999998</v>
      </c>
      <c r="AO79">
        <v>0</v>
      </c>
      <c r="AP79">
        <v>0</v>
      </c>
      <c r="AQ79">
        <v>13.7434268815873</v>
      </c>
      <c r="AR79">
        <v>0.64996530000000008</v>
      </c>
      <c r="AS79">
        <v>1.385949805679453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850.14411067768469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8.9701991675163306</v>
      </c>
      <c r="L80">
        <v>555.0678043425404</v>
      </c>
      <c r="M80">
        <v>27.091227597145124</v>
      </c>
      <c r="N80">
        <v>17.389407751896947</v>
      </c>
      <c r="O80">
        <v>0</v>
      </c>
      <c r="P80">
        <v>34.447391778747665</v>
      </c>
      <c r="Q80">
        <v>3.0486999901380667</v>
      </c>
      <c r="R80">
        <v>12.481012945168429</v>
      </c>
      <c r="S80">
        <v>7.7703992405213267</v>
      </c>
      <c r="T80">
        <v>0</v>
      </c>
      <c r="U80">
        <v>24.65998864612628</v>
      </c>
      <c r="V80">
        <v>6.1001334087481141</v>
      </c>
      <c r="W80">
        <v>13.659974533243487</v>
      </c>
      <c r="X80">
        <v>43.179032499079966</v>
      </c>
      <c r="Y80">
        <v>0</v>
      </c>
      <c r="Z80">
        <v>1.9196717727272727</v>
      </c>
      <c r="AA80">
        <v>4.1351149565400842</v>
      </c>
      <c r="AB80">
        <v>3.8772626234058509</v>
      </c>
      <c r="AC80">
        <v>0</v>
      </c>
      <c r="AD80">
        <v>2.6549202579106734</v>
      </c>
      <c r="AE80">
        <v>4.850654613250196</v>
      </c>
      <c r="AF80">
        <v>2.6122387499999995</v>
      </c>
      <c r="AG80">
        <v>6.4135981623999996</v>
      </c>
      <c r="AH80">
        <v>12.544790696599788</v>
      </c>
      <c r="AI80">
        <v>0</v>
      </c>
      <c r="AJ80">
        <v>0</v>
      </c>
      <c r="AK80">
        <v>16.061933896611507</v>
      </c>
      <c r="AL80">
        <v>0</v>
      </c>
      <c r="AM80">
        <v>0</v>
      </c>
      <c r="AN80">
        <v>0.69749899999999998</v>
      </c>
      <c r="AO80">
        <v>0</v>
      </c>
      <c r="AP80">
        <v>0</v>
      </c>
      <c r="AQ80">
        <v>13.7434268815873</v>
      </c>
      <c r="AR80">
        <v>1.2999306000000002</v>
      </c>
      <c r="AS80">
        <v>1.385949805679453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826.06226391758435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8.9701991675163306</v>
      </c>
      <c r="L81">
        <v>555.0678043425404</v>
      </c>
      <c r="M81">
        <v>27.091227597145124</v>
      </c>
      <c r="N81">
        <v>17.389407751896947</v>
      </c>
      <c r="O81">
        <v>0</v>
      </c>
      <c r="P81">
        <v>34.447391778747665</v>
      </c>
      <c r="Q81">
        <v>3.0486999901380667</v>
      </c>
      <c r="R81">
        <v>12.481012945168429</v>
      </c>
      <c r="S81">
        <v>7.7703992405213267</v>
      </c>
      <c r="T81">
        <v>0</v>
      </c>
      <c r="U81">
        <v>24.65998864612628</v>
      </c>
      <c r="V81">
        <v>6.1001334087481141</v>
      </c>
      <c r="W81">
        <v>13.659974533243487</v>
      </c>
      <c r="X81">
        <v>43.179032499079966</v>
      </c>
      <c r="Y81">
        <v>0</v>
      </c>
      <c r="Z81">
        <v>1.9196717727272727</v>
      </c>
      <c r="AA81">
        <v>1.8601506666666667</v>
      </c>
      <c r="AB81">
        <v>0</v>
      </c>
      <c r="AC81">
        <v>0</v>
      </c>
      <c r="AD81">
        <v>0</v>
      </c>
      <c r="AE81">
        <v>4.850654613250196</v>
      </c>
      <c r="AF81">
        <v>2.6122387499999995</v>
      </c>
      <c r="AG81">
        <v>6.4135981623999996</v>
      </c>
      <c r="AH81">
        <v>5.8542355765997884</v>
      </c>
      <c r="AI81">
        <v>0</v>
      </c>
      <c r="AJ81">
        <v>0</v>
      </c>
      <c r="AK81">
        <v>16.061933896611507</v>
      </c>
      <c r="AL81">
        <v>0</v>
      </c>
      <c r="AM81">
        <v>0</v>
      </c>
      <c r="AN81">
        <v>0.69749899999999998</v>
      </c>
      <c r="AO81">
        <v>0</v>
      </c>
      <c r="AP81">
        <v>0</v>
      </c>
      <c r="AQ81">
        <v>13.7434268815873</v>
      </c>
      <c r="AR81">
        <v>10.72442745</v>
      </c>
      <c r="AS81">
        <v>1.385949805679453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819.98905847639435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8.9701991675163306</v>
      </c>
      <c r="L82">
        <v>555.0678043425404</v>
      </c>
      <c r="M82">
        <v>27.091227597145124</v>
      </c>
      <c r="N82">
        <v>17.389407751896947</v>
      </c>
      <c r="O82">
        <v>0</v>
      </c>
      <c r="P82">
        <v>34.447391778747665</v>
      </c>
      <c r="Q82">
        <v>3.0486999901380667</v>
      </c>
      <c r="R82">
        <v>12.481012945168429</v>
      </c>
      <c r="S82">
        <v>7.7703992405213267</v>
      </c>
      <c r="T82">
        <v>0</v>
      </c>
      <c r="U82">
        <v>24.65998864612628</v>
      </c>
      <c r="V82">
        <v>6.1001334087481141</v>
      </c>
      <c r="W82">
        <v>13.659974533243487</v>
      </c>
      <c r="X82">
        <v>43.179032499079966</v>
      </c>
      <c r="Y82">
        <v>0</v>
      </c>
      <c r="Z82">
        <v>1.9196717727272727</v>
      </c>
      <c r="AA82">
        <v>0</v>
      </c>
      <c r="AB82">
        <v>0</v>
      </c>
      <c r="AC82">
        <v>0</v>
      </c>
      <c r="AD82">
        <v>0</v>
      </c>
      <c r="AE82">
        <v>4.850654613250196</v>
      </c>
      <c r="AF82">
        <v>2.6122387499999995</v>
      </c>
      <c r="AG82">
        <v>6.4135981623999996</v>
      </c>
      <c r="AH82">
        <v>0</v>
      </c>
      <c r="AI82">
        <v>0</v>
      </c>
      <c r="AJ82">
        <v>0</v>
      </c>
      <c r="AK82">
        <v>16.061933896611507</v>
      </c>
      <c r="AL82">
        <v>0</v>
      </c>
      <c r="AM82">
        <v>0</v>
      </c>
      <c r="AN82">
        <v>0.69749899999999998</v>
      </c>
      <c r="AO82">
        <v>0</v>
      </c>
      <c r="AP82">
        <v>0</v>
      </c>
      <c r="AQ82">
        <v>13.7434268815873</v>
      </c>
      <c r="AR82">
        <v>10.72442745</v>
      </c>
      <c r="AS82">
        <v>1.385949805679453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812.27467223312794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8.9701991675163306</v>
      </c>
      <c r="L83">
        <v>555.0678043425404</v>
      </c>
      <c r="M83">
        <v>27.091227597145124</v>
      </c>
      <c r="N83">
        <v>17.389407751896947</v>
      </c>
      <c r="O83">
        <v>0</v>
      </c>
      <c r="P83">
        <v>34.447391778747665</v>
      </c>
      <c r="Q83">
        <v>3.0486999901380667</v>
      </c>
      <c r="R83">
        <v>12.481012945168429</v>
      </c>
      <c r="S83">
        <v>7.7703992405213267</v>
      </c>
      <c r="T83">
        <v>0</v>
      </c>
      <c r="U83">
        <v>24.65998864612628</v>
      </c>
      <c r="V83">
        <v>6.1001334087481141</v>
      </c>
      <c r="W83">
        <v>13.659974533243487</v>
      </c>
      <c r="X83">
        <v>43.179032499079966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4.850654613250196</v>
      </c>
      <c r="AF83">
        <v>2.6122387499999995</v>
      </c>
      <c r="AG83">
        <v>6.4135981623999996</v>
      </c>
      <c r="AH83">
        <v>0</v>
      </c>
      <c r="AI83">
        <v>0</v>
      </c>
      <c r="AJ83">
        <v>0</v>
      </c>
      <c r="AK83">
        <v>16.061933896611507</v>
      </c>
      <c r="AL83">
        <v>0</v>
      </c>
      <c r="AM83">
        <v>0</v>
      </c>
      <c r="AN83">
        <v>0.69749899999999998</v>
      </c>
      <c r="AO83">
        <v>0</v>
      </c>
      <c r="AP83">
        <v>0</v>
      </c>
      <c r="AQ83">
        <v>13.7434268815873</v>
      </c>
      <c r="AR83">
        <v>1.2999306000000002</v>
      </c>
      <c r="AS83">
        <v>2.4551109440975321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801.99966474881876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8.9701991675163306</v>
      </c>
      <c r="L84">
        <v>555.0678043425404</v>
      </c>
      <c r="M84">
        <v>27.091227597145124</v>
      </c>
      <c r="N84">
        <v>17.389407751896947</v>
      </c>
      <c r="O84">
        <v>0</v>
      </c>
      <c r="P84">
        <v>34.447391778747665</v>
      </c>
      <c r="Q84">
        <v>3.0486999901380667</v>
      </c>
      <c r="R84">
        <v>12.481012945168429</v>
      </c>
      <c r="S84">
        <v>7.7703992405213267</v>
      </c>
      <c r="T84">
        <v>0</v>
      </c>
      <c r="U84">
        <v>24.65998864612628</v>
      </c>
      <c r="V84">
        <v>6.1001334087481141</v>
      </c>
      <c r="W84">
        <v>13.659974533243487</v>
      </c>
      <c r="X84">
        <v>43.179032499079966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4.850654613250196</v>
      </c>
      <c r="AF84">
        <v>2.6122387499999995</v>
      </c>
      <c r="AG84">
        <v>6.4135981623999996</v>
      </c>
      <c r="AH84">
        <v>0</v>
      </c>
      <c r="AI84">
        <v>0</v>
      </c>
      <c r="AJ84">
        <v>0</v>
      </c>
      <c r="AK84">
        <v>16.061933896611507</v>
      </c>
      <c r="AL84">
        <v>0</v>
      </c>
      <c r="AM84">
        <v>0</v>
      </c>
      <c r="AN84">
        <v>0.69749899999999998</v>
      </c>
      <c r="AO84">
        <v>0</v>
      </c>
      <c r="AP84">
        <v>0</v>
      </c>
      <c r="AQ84">
        <v>13.7434268815873</v>
      </c>
      <c r="AR84">
        <v>0.97494795000000001</v>
      </c>
      <c r="AS84">
        <v>2.4551109440975321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801.67468209881872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8.9701991675163306</v>
      </c>
      <c r="L85">
        <v>555.0678043425404</v>
      </c>
      <c r="M85">
        <v>27.091227597145124</v>
      </c>
      <c r="N85">
        <v>17.389407751896947</v>
      </c>
      <c r="O85">
        <v>0</v>
      </c>
      <c r="P85">
        <v>34.447391778747665</v>
      </c>
      <c r="Q85">
        <v>3.0486999901380667</v>
      </c>
      <c r="R85">
        <v>12.481012945168429</v>
      </c>
      <c r="S85">
        <v>7.7703992405213267</v>
      </c>
      <c r="T85">
        <v>0</v>
      </c>
      <c r="U85">
        <v>24.65998864612628</v>
      </c>
      <c r="V85">
        <v>6.1001334087481141</v>
      </c>
      <c r="W85">
        <v>13.659974533243487</v>
      </c>
      <c r="X85">
        <v>43.179032499079966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4.850654613250196</v>
      </c>
      <c r="AF85">
        <v>2.6122387499999995</v>
      </c>
      <c r="AG85">
        <v>6.4135981623999996</v>
      </c>
      <c r="AH85">
        <v>0</v>
      </c>
      <c r="AI85">
        <v>0</v>
      </c>
      <c r="AJ85">
        <v>0</v>
      </c>
      <c r="AK85">
        <v>16.061933896611507</v>
      </c>
      <c r="AL85">
        <v>0</v>
      </c>
      <c r="AM85">
        <v>0</v>
      </c>
      <c r="AN85">
        <v>0.69749899999999998</v>
      </c>
      <c r="AO85">
        <v>0</v>
      </c>
      <c r="AP85">
        <v>0</v>
      </c>
      <c r="AQ85">
        <v>13.391031469999996</v>
      </c>
      <c r="AR85">
        <v>0.97494795000000001</v>
      </c>
      <c r="AS85">
        <v>1.385949805679453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800.25312554881339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1.9199987660124129</v>
      </c>
      <c r="L86">
        <v>518.13610812882519</v>
      </c>
      <c r="M86">
        <v>27.091227597145124</v>
      </c>
      <c r="N86">
        <v>17.389407751896947</v>
      </c>
      <c r="O86">
        <v>0</v>
      </c>
      <c r="P86">
        <v>34.447391778747665</v>
      </c>
      <c r="Q86">
        <v>3.0486999901380667</v>
      </c>
      <c r="R86">
        <v>12.481012945168429</v>
      </c>
      <c r="S86">
        <v>7.7703992405213267</v>
      </c>
      <c r="T86">
        <v>0</v>
      </c>
      <c r="U86">
        <v>24.65998864612628</v>
      </c>
      <c r="V86">
        <v>6.1001334087481141</v>
      </c>
      <c r="W86">
        <v>13.659974533243487</v>
      </c>
      <c r="X86">
        <v>43.179032499079966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4.850654613250196</v>
      </c>
      <c r="AF86">
        <v>2.6122387499999995</v>
      </c>
      <c r="AG86">
        <v>6.4135981623999996</v>
      </c>
      <c r="AH86">
        <v>0</v>
      </c>
      <c r="AI86">
        <v>0</v>
      </c>
      <c r="AJ86">
        <v>0</v>
      </c>
      <c r="AK86">
        <v>16.061933896611507</v>
      </c>
      <c r="AL86">
        <v>0</v>
      </c>
      <c r="AM86">
        <v>0</v>
      </c>
      <c r="AN86">
        <v>0.69749899999999998</v>
      </c>
      <c r="AO86">
        <v>0</v>
      </c>
      <c r="AP86">
        <v>0</v>
      </c>
      <c r="AQ86">
        <v>12.797523149999996</v>
      </c>
      <c r="AR86">
        <v>0.97494795000000001</v>
      </c>
      <c r="AS86">
        <v>1.385949805679453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755.67772061359426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1.9200155318241874</v>
      </c>
      <c r="L87">
        <v>364.61622880994008</v>
      </c>
      <c r="M87">
        <v>27.091227597145124</v>
      </c>
      <c r="N87">
        <v>17.389407751896947</v>
      </c>
      <c r="O87">
        <v>0</v>
      </c>
      <c r="P87">
        <v>34.447391778747665</v>
      </c>
      <c r="Q87">
        <v>2.8430025526315794</v>
      </c>
      <c r="R87">
        <v>5.7576058417164964</v>
      </c>
      <c r="S87">
        <v>3.8394801793721975</v>
      </c>
      <c r="T87">
        <v>0</v>
      </c>
      <c r="U87">
        <v>24.65998864612628</v>
      </c>
      <c r="V87">
        <v>1.9208768901408448</v>
      </c>
      <c r="W87">
        <v>13.659974533243487</v>
      </c>
      <c r="X87">
        <v>43.179032499079966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4.850654613250196</v>
      </c>
      <c r="AF87">
        <v>2.6122387499999995</v>
      </c>
      <c r="AG87">
        <v>6.4135981623999996</v>
      </c>
      <c r="AH87">
        <v>0</v>
      </c>
      <c r="AI87">
        <v>0</v>
      </c>
      <c r="AJ87">
        <v>0</v>
      </c>
      <c r="AK87">
        <v>16.061933896611507</v>
      </c>
      <c r="AL87">
        <v>0</v>
      </c>
      <c r="AM87">
        <v>0</v>
      </c>
      <c r="AN87">
        <v>0.69749899999999998</v>
      </c>
      <c r="AO87">
        <v>0</v>
      </c>
      <c r="AP87">
        <v>0</v>
      </c>
      <c r="AQ87">
        <v>8.5316820999999976</v>
      </c>
      <c r="AR87">
        <v>0.97494795000000001</v>
      </c>
      <c r="AS87">
        <v>1.385949805679453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582.85273688980601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1.9200155318241874</v>
      </c>
      <c r="L88">
        <v>335.83069925760338</v>
      </c>
      <c r="M88">
        <v>27.091227597145124</v>
      </c>
      <c r="N88">
        <v>17.389407751896947</v>
      </c>
      <c r="O88">
        <v>0</v>
      </c>
      <c r="P88">
        <v>34.447391778747665</v>
      </c>
      <c r="Q88">
        <v>2.8430025526315794</v>
      </c>
      <c r="R88">
        <v>12.476027282868525</v>
      </c>
      <c r="S88">
        <v>3.8394801793721975</v>
      </c>
      <c r="T88">
        <v>0</v>
      </c>
      <c r="U88">
        <v>24.65998864612628</v>
      </c>
      <c r="V88">
        <v>6.0992946361185982</v>
      </c>
      <c r="W88">
        <v>13.659974533243487</v>
      </c>
      <c r="X88">
        <v>43.179032499079966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4.850654613250196</v>
      </c>
      <c r="AF88">
        <v>2.6122387499999995</v>
      </c>
      <c r="AG88">
        <v>6.4135981623999996</v>
      </c>
      <c r="AH88">
        <v>0</v>
      </c>
      <c r="AI88">
        <v>0</v>
      </c>
      <c r="AJ88">
        <v>0</v>
      </c>
      <c r="AK88">
        <v>16.061933896611507</v>
      </c>
      <c r="AL88">
        <v>0</v>
      </c>
      <c r="AM88">
        <v>0</v>
      </c>
      <c r="AN88">
        <v>0.69749899999999998</v>
      </c>
      <c r="AO88">
        <v>0</v>
      </c>
      <c r="AP88">
        <v>0</v>
      </c>
      <c r="AQ88">
        <v>8.5316820999999976</v>
      </c>
      <c r="AR88">
        <v>0.97494795000000001</v>
      </c>
      <c r="AS88">
        <v>1.385949805679453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564.9640465245991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1.9200155318241874</v>
      </c>
      <c r="L89">
        <v>305.1271816605032</v>
      </c>
      <c r="M89">
        <v>27.091227597145124</v>
      </c>
      <c r="N89">
        <v>17.389407751896947</v>
      </c>
      <c r="O89">
        <v>0</v>
      </c>
      <c r="P89">
        <v>34.447391778747665</v>
      </c>
      <c r="Q89">
        <v>2.9859157050592033</v>
      </c>
      <c r="R89">
        <v>12.476367130583212</v>
      </c>
      <c r="S89">
        <v>7.7582606896551729</v>
      </c>
      <c r="T89">
        <v>0</v>
      </c>
      <c r="U89">
        <v>24.65998864612628</v>
      </c>
      <c r="V89">
        <v>6.0992946361185982</v>
      </c>
      <c r="W89">
        <v>13.659974533243487</v>
      </c>
      <c r="X89">
        <v>43.179032499079966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4.850654613250196</v>
      </c>
      <c r="AF89">
        <v>2.6122387499999995</v>
      </c>
      <c r="AG89">
        <v>6.4135981623999996</v>
      </c>
      <c r="AH89">
        <v>0</v>
      </c>
      <c r="AI89">
        <v>0</v>
      </c>
      <c r="AJ89">
        <v>0</v>
      </c>
      <c r="AK89">
        <v>16.061933896611507</v>
      </c>
      <c r="AL89">
        <v>0</v>
      </c>
      <c r="AM89">
        <v>0</v>
      </c>
      <c r="AN89">
        <v>0.69749899999999998</v>
      </c>
      <c r="AO89">
        <v>0</v>
      </c>
      <c r="AP89">
        <v>0</v>
      </c>
      <c r="AQ89">
        <v>8.5316820999999976</v>
      </c>
      <c r="AR89">
        <v>0.97494795000000001</v>
      </c>
      <c r="AS89">
        <v>1.385949805679453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538.32256243792426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1.9200155318241874</v>
      </c>
      <c r="L90">
        <v>305.1271816605032</v>
      </c>
      <c r="M90">
        <v>27.091227597145124</v>
      </c>
      <c r="N90">
        <v>17.389407751896947</v>
      </c>
      <c r="O90">
        <v>0</v>
      </c>
      <c r="P90">
        <v>34.447391778747665</v>
      </c>
      <c r="Q90">
        <v>2.9859157050592033</v>
      </c>
      <c r="R90">
        <v>12.476367130583212</v>
      </c>
      <c r="S90">
        <v>7.7693489903536976</v>
      </c>
      <c r="T90">
        <v>0</v>
      </c>
      <c r="U90">
        <v>24.65998864612628</v>
      </c>
      <c r="V90">
        <v>6.0992946361185982</v>
      </c>
      <c r="W90">
        <v>13.659974533243487</v>
      </c>
      <c r="X90">
        <v>43.179032499079966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4.850654613250196</v>
      </c>
      <c r="AF90">
        <v>2.6122387499999995</v>
      </c>
      <c r="AG90">
        <v>6.4135981623999996</v>
      </c>
      <c r="AH90">
        <v>0</v>
      </c>
      <c r="AI90">
        <v>0</v>
      </c>
      <c r="AJ90">
        <v>0</v>
      </c>
      <c r="AK90">
        <v>16.061933896611507</v>
      </c>
      <c r="AL90">
        <v>0</v>
      </c>
      <c r="AM90">
        <v>0</v>
      </c>
      <c r="AN90">
        <v>0.69749899999999998</v>
      </c>
      <c r="AO90">
        <v>0</v>
      </c>
      <c r="AP90">
        <v>0</v>
      </c>
      <c r="AQ90">
        <v>4.2658410499999988</v>
      </c>
      <c r="AR90">
        <v>0.97494795000000001</v>
      </c>
      <c r="AS90">
        <v>1.385949805679453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534.06780968862267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1.9200155318241874</v>
      </c>
      <c r="L91">
        <v>305.1271816605032</v>
      </c>
      <c r="M91">
        <v>27.091227597145124</v>
      </c>
      <c r="N91">
        <v>17.389407751896947</v>
      </c>
      <c r="O91">
        <v>0</v>
      </c>
      <c r="P91">
        <v>34.447391778747665</v>
      </c>
      <c r="Q91">
        <v>2.8792717491891895</v>
      </c>
      <c r="R91">
        <v>12.476367130583212</v>
      </c>
      <c r="S91">
        <v>4.1857435483256591</v>
      </c>
      <c r="T91">
        <v>0</v>
      </c>
      <c r="U91">
        <v>24.65998864612628</v>
      </c>
      <c r="V91">
        <v>6.0992946361185982</v>
      </c>
      <c r="W91">
        <v>13.659974533243487</v>
      </c>
      <c r="X91">
        <v>43.179032499079966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4.850654613250196</v>
      </c>
      <c r="AF91">
        <v>2.6122387499999995</v>
      </c>
      <c r="AG91">
        <v>6.4135981623999996</v>
      </c>
      <c r="AH91">
        <v>0</v>
      </c>
      <c r="AI91">
        <v>0</v>
      </c>
      <c r="AJ91">
        <v>0</v>
      </c>
      <c r="AK91">
        <v>16.061933896611507</v>
      </c>
      <c r="AL91">
        <v>0</v>
      </c>
      <c r="AM91">
        <v>0</v>
      </c>
      <c r="AN91">
        <v>0.69749899999999998</v>
      </c>
      <c r="AO91">
        <v>0</v>
      </c>
      <c r="AP91">
        <v>0</v>
      </c>
      <c r="AQ91">
        <v>4.2658410499999988</v>
      </c>
      <c r="AR91">
        <v>7.7995836000000001</v>
      </c>
      <c r="AS91">
        <v>1.385949805679453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537.20219594072466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1.9200155318241874</v>
      </c>
      <c r="L92">
        <v>305.1271816605032</v>
      </c>
      <c r="M92">
        <v>27.091227597145124</v>
      </c>
      <c r="N92">
        <v>17.389407751896947</v>
      </c>
      <c r="O92">
        <v>0</v>
      </c>
      <c r="P92">
        <v>34.447391778747665</v>
      </c>
      <c r="Q92">
        <v>2.8792717491891895</v>
      </c>
      <c r="R92">
        <v>12.476367130583212</v>
      </c>
      <c r="S92">
        <v>3.8394801793721975</v>
      </c>
      <c r="T92">
        <v>0</v>
      </c>
      <c r="U92">
        <v>24.65998864612628</v>
      </c>
      <c r="V92">
        <v>6.0992946361185982</v>
      </c>
      <c r="W92">
        <v>13.659974533243487</v>
      </c>
      <c r="X92">
        <v>43.179032499079966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2.6122387499999995</v>
      </c>
      <c r="AG92">
        <v>6.4135981623999996</v>
      </c>
      <c r="AH92">
        <v>0</v>
      </c>
      <c r="AI92">
        <v>0</v>
      </c>
      <c r="AJ92">
        <v>0</v>
      </c>
      <c r="AK92">
        <v>16.061933896611507</v>
      </c>
      <c r="AL92">
        <v>0</v>
      </c>
      <c r="AM92">
        <v>0</v>
      </c>
      <c r="AN92">
        <v>0.69749899999999998</v>
      </c>
      <c r="AO92">
        <v>0</v>
      </c>
      <c r="AP92">
        <v>0</v>
      </c>
      <c r="AQ92">
        <v>4.2658410499999988</v>
      </c>
      <c r="AR92">
        <v>7.7995836000000001</v>
      </c>
      <c r="AS92">
        <v>1.385949805679453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532.00527795852099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1.9200155318241874</v>
      </c>
      <c r="L93">
        <v>292.77700259679779</v>
      </c>
      <c r="M93">
        <v>27.091227597145124</v>
      </c>
      <c r="N93">
        <v>17.389407751896947</v>
      </c>
      <c r="O93">
        <v>0</v>
      </c>
      <c r="P93">
        <v>34.447391778747665</v>
      </c>
      <c r="Q93">
        <v>2.8792717491891895</v>
      </c>
      <c r="R93">
        <v>12.476367130583212</v>
      </c>
      <c r="S93">
        <v>3.8394801793721975</v>
      </c>
      <c r="T93">
        <v>0</v>
      </c>
      <c r="U93">
        <v>24.65998864612628</v>
      </c>
      <c r="V93">
        <v>6.0992946361185982</v>
      </c>
      <c r="W93">
        <v>13.659974533243487</v>
      </c>
      <c r="X93">
        <v>43.179032499079966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2.6122387499999995</v>
      </c>
      <c r="AG93">
        <v>6.4135981623999996</v>
      </c>
      <c r="AH93">
        <v>0</v>
      </c>
      <c r="AI93">
        <v>0</v>
      </c>
      <c r="AJ93">
        <v>0</v>
      </c>
      <c r="AK93">
        <v>16.061933896611507</v>
      </c>
      <c r="AL93">
        <v>0</v>
      </c>
      <c r="AM93">
        <v>0</v>
      </c>
      <c r="AN93">
        <v>0.69749899999999998</v>
      </c>
      <c r="AO93">
        <v>0</v>
      </c>
      <c r="AP93">
        <v>0</v>
      </c>
      <c r="AQ93">
        <v>0</v>
      </c>
      <c r="AR93">
        <v>1.2999306000000002</v>
      </c>
      <c r="AS93">
        <v>1.385949805679453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508.88960484481544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1.9200150455480458</v>
      </c>
      <c r="L94">
        <v>292.77700259679779</v>
      </c>
      <c r="M94">
        <v>27.091227597145124</v>
      </c>
      <c r="N94">
        <v>17.389407751896947</v>
      </c>
      <c r="O94">
        <v>0</v>
      </c>
      <c r="P94">
        <v>34.447391778747665</v>
      </c>
      <c r="Q94">
        <v>2.8792717491891895</v>
      </c>
      <c r="R94">
        <v>5.7576058417164964</v>
      </c>
      <c r="S94">
        <v>3.8394801793721975</v>
      </c>
      <c r="T94">
        <v>0</v>
      </c>
      <c r="U94">
        <v>24.65998864612628</v>
      </c>
      <c r="V94">
        <v>1.9208768901408448</v>
      </c>
      <c r="W94">
        <v>13.659974533243487</v>
      </c>
      <c r="X94">
        <v>43.179032499079966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2.6122387499999995</v>
      </c>
      <c r="AG94">
        <v>6.4135981623999996</v>
      </c>
      <c r="AH94">
        <v>0</v>
      </c>
      <c r="AI94">
        <v>0</v>
      </c>
      <c r="AJ94">
        <v>0</v>
      </c>
      <c r="AK94">
        <v>16.061933896611507</v>
      </c>
      <c r="AL94">
        <v>0</v>
      </c>
      <c r="AM94">
        <v>0</v>
      </c>
      <c r="AN94">
        <v>0.69749899999999998</v>
      </c>
      <c r="AO94">
        <v>0</v>
      </c>
      <c r="AP94">
        <v>0</v>
      </c>
      <c r="AQ94">
        <v>0</v>
      </c>
      <c r="AR94">
        <v>0.64996530000000008</v>
      </c>
      <c r="AS94">
        <v>1.385949805679453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497.34246002369497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1.9199958484691229</v>
      </c>
      <c r="L95">
        <v>292.77700259679779</v>
      </c>
      <c r="M95">
        <v>27.091227597145124</v>
      </c>
      <c r="N95">
        <v>17.389407751896947</v>
      </c>
      <c r="O95">
        <v>0</v>
      </c>
      <c r="P95">
        <v>34.447391778747665</v>
      </c>
      <c r="Q95">
        <v>2.8792717491891895</v>
      </c>
      <c r="R95">
        <v>5.7576058417164964</v>
      </c>
      <c r="S95">
        <v>3.8394801793721975</v>
      </c>
      <c r="T95">
        <v>0</v>
      </c>
      <c r="U95">
        <v>24.65998864612628</v>
      </c>
      <c r="V95">
        <v>1.9208768901408448</v>
      </c>
      <c r="W95">
        <v>13.659974533243487</v>
      </c>
      <c r="X95">
        <v>43.179032499079966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2.6122387499999995</v>
      </c>
      <c r="AG95">
        <v>6.4135981623999996</v>
      </c>
      <c r="AH95">
        <v>0</v>
      </c>
      <c r="AI95">
        <v>0</v>
      </c>
      <c r="AJ95">
        <v>0</v>
      </c>
      <c r="AK95">
        <v>16.061933896611507</v>
      </c>
      <c r="AL95">
        <v>0</v>
      </c>
      <c r="AM95">
        <v>0</v>
      </c>
      <c r="AN95">
        <v>0.69749899999999998</v>
      </c>
      <c r="AO95">
        <v>0</v>
      </c>
      <c r="AP95">
        <v>0</v>
      </c>
      <c r="AQ95">
        <v>0</v>
      </c>
      <c r="AR95">
        <v>0.64996530000000008</v>
      </c>
      <c r="AS95">
        <v>1.385949805679453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497.34244082661604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1.9200185283474065</v>
      </c>
      <c r="L96">
        <v>292.77700259679779</v>
      </c>
      <c r="M96">
        <v>27.091227597145124</v>
      </c>
      <c r="N96">
        <v>17.389407751896947</v>
      </c>
      <c r="O96">
        <v>0</v>
      </c>
      <c r="P96">
        <v>34.447391778747665</v>
      </c>
      <c r="Q96">
        <v>2.8792717491891895</v>
      </c>
      <c r="R96">
        <v>5.7576058417164964</v>
      </c>
      <c r="S96">
        <v>3.8394801793721975</v>
      </c>
      <c r="T96">
        <v>0</v>
      </c>
      <c r="U96">
        <v>24.65998864612628</v>
      </c>
      <c r="V96">
        <v>1.9208768901408448</v>
      </c>
      <c r="W96">
        <v>13.659974533243487</v>
      </c>
      <c r="X96">
        <v>43.179032499079966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2.6122387499999995</v>
      </c>
      <c r="AG96">
        <v>6.4135981623999996</v>
      </c>
      <c r="AH96">
        <v>0</v>
      </c>
      <c r="AI96">
        <v>0</v>
      </c>
      <c r="AJ96">
        <v>0</v>
      </c>
      <c r="AK96">
        <v>16.061933896611507</v>
      </c>
      <c r="AL96">
        <v>0</v>
      </c>
      <c r="AM96">
        <v>0</v>
      </c>
      <c r="AN96">
        <v>0.69749899999999998</v>
      </c>
      <c r="AO96">
        <v>0</v>
      </c>
      <c r="AP96">
        <v>0</v>
      </c>
      <c r="AQ96">
        <v>0</v>
      </c>
      <c r="AR96">
        <v>0.64996530000000008</v>
      </c>
      <c r="AS96">
        <v>1.385949805679453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497.34246350649431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1.9199947616839002</v>
      </c>
      <c r="L97">
        <v>292.77700259679779</v>
      </c>
      <c r="M97">
        <v>27.091227597145124</v>
      </c>
      <c r="N97">
        <v>17.389407751896947</v>
      </c>
      <c r="O97">
        <v>0</v>
      </c>
      <c r="P97">
        <v>34.447391778747665</v>
      </c>
      <c r="Q97">
        <v>2.8792717491891895</v>
      </c>
      <c r="R97">
        <v>5.7576058417164964</v>
      </c>
      <c r="S97">
        <v>3.8394801793721975</v>
      </c>
      <c r="T97">
        <v>0</v>
      </c>
      <c r="U97">
        <v>24.65998864612628</v>
      </c>
      <c r="V97">
        <v>1.9208768901408448</v>
      </c>
      <c r="W97">
        <v>13.659974533243487</v>
      </c>
      <c r="X97">
        <v>43.179032499079966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2.6122387499999995</v>
      </c>
      <c r="AG97">
        <v>6.4135981623999996</v>
      </c>
      <c r="AH97">
        <v>0</v>
      </c>
      <c r="AI97">
        <v>0</v>
      </c>
      <c r="AJ97">
        <v>0</v>
      </c>
      <c r="AK97">
        <v>16.061933896611507</v>
      </c>
      <c r="AL97">
        <v>0</v>
      </c>
      <c r="AM97">
        <v>0</v>
      </c>
      <c r="AN97">
        <v>0.69749899999999998</v>
      </c>
      <c r="AO97">
        <v>0</v>
      </c>
      <c r="AP97">
        <v>0</v>
      </c>
      <c r="AQ97">
        <v>0</v>
      </c>
      <c r="AR97">
        <v>0.64996530000000008</v>
      </c>
      <c r="AS97">
        <v>1.385949805679453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497.34243973983081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1.920022739385326</v>
      </c>
      <c r="L98">
        <v>292.76323688232793</v>
      </c>
      <c r="M98">
        <v>27.091227597145124</v>
      </c>
      <c r="N98">
        <v>17.389407751896947</v>
      </c>
      <c r="O98">
        <v>0</v>
      </c>
      <c r="P98">
        <v>34.447391778747665</v>
      </c>
      <c r="Q98">
        <v>2.8784999999999998</v>
      </c>
      <c r="R98">
        <v>5.7569999999999997</v>
      </c>
      <c r="S98">
        <v>3.8379999999999996</v>
      </c>
      <c r="T98">
        <v>0</v>
      </c>
      <c r="U98">
        <v>24.65998864612628</v>
      </c>
      <c r="V98">
        <v>1.9208768901408448</v>
      </c>
      <c r="W98">
        <v>13.659974533243487</v>
      </c>
      <c r="X98">
        <v>43.179032499079966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2.6122387499999995</v>
      </c>
      <c r="AG98">
        <v>6.4135981623999996</v>
      </c>
      <c r="AH98">
        <v>0</v>
      </c>
      <c r="AI98">
        <v>0</v>
      </c>
      <c r="AJ98">
        <v>0</v>
      </c>
      <c r="AK98">
        <v>16.061933896611507</v>
      </c>
      <c r="AL98">
        <v>0</v>
      </c>
      <c r="AM98">
        <v>0</v>
      </c>
      <c r="AN98">
        <v>0.69749899999999998</v>
      </c>
      <c r="AO98">
        <v>0</v>
      </c>
      <c r="AP98">
        <v>0</v>
      </c>
      <c r="AQ98">
        <v>0</v>
      </c>
      <c r="AR98">
        <v>0.64996530000000008</v>
      </c>
      <c r="AS98">
        <v>1.385949805679453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497.3258442327845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0.10774426886892781</v>
      </c>
      <c r="L99">
        <f t="shared" si="2"/>
        <v>10.011711110636455</v>
      </c>
      <c r="M99">
        <f t="shared" si="2"/>
        <v>0.65018946233148345</v>
      </c>
      <c r="N99">
        <f t="shared" si="2"/>
        <v>0.41734578604552591</v>
      </c>
      <c r="O99">
        <f t="shared" si="2"/>
        <v>0</v>
      </c>
      <c r="P99">
        <f t="shared" si="2"/>
        <v>0.82673740268994489</v>
      </c>
      <c r="Q99">
        <f t="shared" si="2"/>
        <v>7.1137971231110778E-2</v>
      </c>
      <c r="R99">
        <f t="shared" si="2"/>
        <v>0.24676372051520354</v>
      </c>
      <c r="S99">
        <f t="shared" si="2"/>
        <v>0.14319462199737917</v>
      </c>
      <c r="T99">
        <f t="shared" si="2"/>
        <v>0</v>
      </c>
      <c r="U99">
        <f t="shared" si="2"/>
        <v>0.59183972750703095</v>
      </c>
      <c r="V99">
        <f t="shared" si="2"/>
        <v>0.11106636473031388</v>
      </c>
      <c r="W99">
        <f t="shared" si="2"/>
        <v>0.27909501592981495</v>
      </c>
      <c r="X99">
        <f t="shared" si="2"/>
        <v>0.88525470457094879</v>
      </c>
      <c r="Y99">
        <f t="shared" si="2"/>
        <v>0</v>
      </c>
      <c r="Z99">
        <f t="shared" si="2"/>
        <v>1.3599617113636364E-2</v>
      </c>
      <c r="AA99">
        <f t="shared" si="2"/>
        <v>2.482929104651898E-2</v>
      </c>
      <c r="AB99">
        <f t="shared" si="2"/>
        <v>3.565472764628657E-2</v>
      </c>
      <c r="AC99">
        <f t="shared" si="2"/>
        <v>0</v>
      </c>
      <c r="AD99">
        <f t="shared" si="2"/>
        <v>2.6831339395344433E-2</v>
      </c>
      <c r="AE99">
        <f t="shared" si="2"/>
        <v>9.2162439645829999E-2</v>
      </c>
      <c r="AF99">
        <f t="shared" si="2"/>
        <v>8.0979401249999985E-2</v>
      </c>
      <c r="AG99">
        <f t="shared" si="2"/>
        <v>0.15392635589759995</v>
      </c>
      <c r="AH99">
        <f t="shared" si="2"/>
        <v>0.14914362447329993</v>
      </c>
      <c r="AI99">
        <f t="shared" si="2"/>
        <v>0</v>
      </c>
      <c r="AJ99">
        <f t="shared" si="2"/>
        <v>0</v>
      </c>
      <c r="AK99">
        <f t="shared" si="2"/>
        <v>0.3854864135186758</v>
      </c>
      <c r="AL99">
        <f t="shared" si="2"/>
        <v>0</v>
      </c>
      <c r="AM99">
        <f t="shared" si="2"/>
        <v>1.4514226952925733E-2</v>
      </c>
      <c r="AN99">
        <f t="shared" si="2"/>
        <v>1.6510538500000008E-2</v>
      </c>
      <c r="AO99">
        <f t="shared" si="2"/>
        <v>0</v>
      </c>
      <c r="AP99">
        <f t="shared" si="2"/>
        <v>7.9093814328500423E-3</v>
      </c>
      <c r="AQ99">
        <f t="shared" si="2"/>
        <v>0.14645745068373014</v>
      </c>
      <c r="AR99">
        <f t="shared" si="2"/>
        <v>4.1540907205570674E-2</v>
      </c>
      <c r="AS99">
        <f t="shared" si="2"/>
        <v>3.8925390002453181E-2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15.570551261818864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14.392497000000001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14.392497000000001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14.392497000000001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14.392497000000001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14.392497000000001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14.392497000000001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14.392497000000001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14.392497000000001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14.116479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14.116479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13.720452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13.720452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14.392497000000001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14.392497000000001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13.503831999999999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13.503831999999999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12.798508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12.798508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12.911961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12.911961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12.438786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12.438786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13.099637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13.099637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14.392497000000001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14.392497000000001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14.392497000000001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14.392497000000001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14.392497000000001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14.392497000000001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14.392497000000001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14.392497000000001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14.392497000000001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14.392497000000001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14.392497000000001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14.392497000000001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14.392497000000001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14.392497000000001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14.392497000000001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14.392497000000001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14.392497000000001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14.392497000000001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14.392497000000001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14.392497000000001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14.392497000000001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14.392497000000001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14.392497000000001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14.392497000000001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14.392497000000001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14.392497000000001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14.392497000000001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14.392497000000001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14.392497000000001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14.392497000000001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14.392497000000001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14.392497000000001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14.392497000000001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14.392497000000001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14.392497000000001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14.392497000000001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14.392497000000001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14.392497000000001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14.392497000000001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14.392497000000001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14.392497000000001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14.392497000000001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14.392497000000001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14.392497000000001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14.392497000000001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14.392497000000001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14.392497000000001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14.392497000000001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14.392497000000001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14.392497000000001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14.392497000000001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14.392497000000001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14.392497000000001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14.392497000000001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14.392497000000001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14.392497000000001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14.392497000000001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14.392497000000001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14.392497000000001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14.392497000000001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14.392497000000001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14.392497000000001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14.392497000000001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14.392497000000001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14.392497000000001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14.392497000000001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14.392497000000001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14.392497000000001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14.392497000000001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14.392497000000001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14.392497000000001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14.392497000000001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14.392497000000001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14.392497000000001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14.392497000000001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14.392497000000001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14.392497000000001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14.392497000000001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14.392497000000001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14.392497000000001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14.392497000000001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14.392497000000001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14.392497000000001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14.392497000000001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14.392497000000001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14.392497000000001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14.392497000000001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14.392497000000001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14.392497000000001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14.392497000000001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14.392497000000001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14.392497000000001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14.392497000000001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14.392497000000001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14.392497000000001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14.392497000000001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14.392497000000001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14.392497000000001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14.392497000000001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14.392497000000001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14.392497000000001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14.392497000000001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14.392497000000001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14.392497000000001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14.392497000000001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14.392497000000001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14.392497000000001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14.392497000000001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14.392497000000001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14.392497000000001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14.392497000000001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14.392497000000001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14.392497000000001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14.392497000000001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14.392497000000001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14.392497000000001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14.392497000000001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14.392497000000001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14.392497000000001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14.392497000000001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14.392497000000001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14.392497000000001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14.392497000000001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14.392497000000001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14.392497000000001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14.392497000000001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14.392497000000001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14.392497000000001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14.392497000000001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14.392497000000001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14.392497000000001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14.392497000000001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14.392497000000001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14.392497000000001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14.392497000000001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14.392497000000001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14.392497000000001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14.392497000000001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14.392497000000001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14.392497000000001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14.392497000000001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14.392497000000001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14.392497000000001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14.392497000000001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14.392497000000001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14.392497000000001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14.392497000000001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14.392497000000001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14.392497000000001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14.392497000000001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14.392497000000001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14.392497000000001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14.392497000000001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14.392497000000001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14.392497000000001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14.392497000000001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14.392497000000001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14.392497000000001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14.392497000000001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14.392497000000001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14.392497000000001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14.392497000000001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14.392497000000001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14.392497000000001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14.392497000000001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14.392497000000001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14.392497000000001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14.392497000000001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0.34338047200000066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0.34338047200000066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45304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259.06</v>
      </c>
      <c r="L3" s="196">
        <v>2.88</v>
      </c>
      <c r="M3" s="196">
        <v>61.18</v>
      </c>
      <c r="N3" s="196">
        <v>24.89</v>
      </c>
      <c r="O3" s="196">
        <v>70.319999999999993</v>
      </c>
      <c r="P3" s="196">
        <v>22.18</v>
      </c>
      <c r="Q3" s="196">
        <v>1.92</v>
      </c>
      <c r="R3" s="196">
        <v>13.25</v>
      </c>
      <c r="S3" s="196">
        <v>4.8</v>
      </c>
      <c r="T3" s="196">
        <v>0</v>
      </c>
      <c r="U3" s="196">
        <v>59.59</v>
      </c>
      <c r="V3" s="196">
        <v>3</v>
      </c>
      <c r="W3" s="196">
        <v>19.559999999999999</v>
      </c>
      <c r="X3" s="196">
        <v>62.17</v>
      </c>
      <c r="Y3" s="196">
        <v>0</v>
      </c>
      <c r="Z3">
        <v>0</v>
      </c>
      <c r="AA3" s="196">
        <v>14.53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134.61000000000001</v>
      </c>
      <c r="AJ3" s="196">
        <v>0</v>
      </c>
      <c r="AK3" s="196">
        <v>0</v>
      </c>
      <c r="AL3" s="196">
        <v>0</v>
      </c>
      <c r="AM3" s="196">
        <v>150</v>
      </c>
      <c r="AN3" s="196">
        <v>0</v>
      </c>
      <c r="AO3">
        <v>0</v>
      </c>
      <c r="AP3" s="196">
        <v>86.36</v>
      </c>
      <c r="AQ3" s="196">
        <v>14.39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259.06</v>
      </c>
      <c r="L4" s="196">
        <v>2.88</v>
      </c>
      <c r="M4" s="196">
        <v>61.18</v>
      </c>
      <c r="N4" s="196">
        <v>24.89</v>
      </c>
      <c r="O4" s="196">
        <v>70.319999999999993</v>
      </c>
      <c r="P4" s="196">
        <v>22.18</v>
      </c>
      <c r="Q4" s="196">
        <v>1.92</v>
      </c>
      <c r="R4" s="196">
        <v>9.26</v>
      </c>
      <c r="S4" s="196">
        <v>4.8</v>
      </c>
      <c r="T4" s="196">
        <v>0</v>
      </c>
      <c r="U4" s="196">
        <v>59.59</v>
      </c>
      <c r="V4" s="196">
        <v>2.88</v>
      </c>
      <c r="W4" s="196">
        <v>4.8</v>
      </c>
      <c r="X4" s="196">
        <v>38.380000000000003</v>
      </c>
      <c r="Y4" s="196">
        <v>0</v>
      </c>
      <c r="Z4">
        <v>0</v>
      </c>
      <c r="AA4" s="196">
        <v>14.53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134.61000000000001</v>
      </c>
      <c r="AJ4" s="196">
        <v>0</v>
      </c>
      <c r="AK4" s="196">
        <v>0</v>
      </c>
      <c r="AL4" s="196">
        <v>0</v>
      </c>
      <c r="AM4" s="196">
        <v>150</v>
      </c>
      <c r="AN4" s="196">
        <v>0</v>
      </c>
      <c r="AO4">
        <v>0</v>
      </c>
      <c r="AP4" s="196">
        <v>57.57</v>
      </c>
      <c r="AQ4" s="196">
        <v>14.39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259.06</v>
      </c>
      <c r="L5" s="196">
        <v>2.88</v>
      </c>
      <c r="M5" s="196">
        <v>61.18</v>
      </c>
      <c r="N5" s="196">
        <v>24.89</v>
      </c>
      <c r="O5" s="196">
        <v>70.319999999999993</v>
      </c>
      <c r="P5" s="196">
        <v>22.18</v>
      </c>
      <c r="Q5" s="196">
        <v>1.92</v>
      </c>
      <c r="R5" s="196">
        <v>8.64</v>
      </c>
      <c r="S5" s="196">
        <v>4.8</v>
      </c>
      <c r="T5" s="196">
        <v>0</v>
      </c>
      <c r="U5" s="196">
        <v>59.59</v>
      </c>
      <c r="V5" s="196">
        <v>2.88</v>
      </c>
      <c r="W5" s="196">
        <v>4.8</v>
      </c>
      <c r="X5" s="196">
        <v>14.39</v>
      </c>
      <c r="Y5" s="196">
        <v>0</v>
      </c>
      <c r="Z5">
        <v>0</v>
      </c>
      <c r="AA5" s="196">
        <v>14.53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134.61000000000001</v>
      </c>
      <c r="AJ5" s="196">
        <v>0</v>
      </c>
      <c r="AK5" s="196">
        <v>0</v>
      </c>
      <c r="AL5" s="196">
        <v>0</v>
      </c>
      <c r="AM5" s="196">
        <v>150</v>
      </c>
      <c r="AN5" s="196">
        <v>0</v>
      </c>
      <c r="AO5">
        <v>0</v>
      </c>
      <c r="AP5" s="196">
        <v>57.57</v>
      </c>
      <c r="AQ5" s="196">
        <v>14.39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259.06</v>
      </c>
      <c r="L6" s="196">
        <v>2.88</v>
      </c>
      <c r="M6" s="196">
        <v>61.18</v>
      </c>
      <c r="N6" s="196">
        <v>24.89</v>
      </c>
      <c r="O6" s="196">
        <v>70.319999999999993</v>
      </c>
      <c r="P6" s="196">
        <v>22.18</v>
      </c>
      <c r="Q6" s="196">
        <v>1.92</v>
      </c>
      <c r="R6" s="196">
        <v>8.64</v>
      </c>
      <c r="S6" s="196">
        <v>4.8</v>
      </c>
      <c r="T6" s="196">
        <v>0</v>
      </c>
      <c r="U6" s="196">
        <v>59.59</v>
      </c>
      <c r="V6" s="196">
        <v>2.88</v>
      </c>
      <c r="W6" s="196">
        <v>4.8</v>
      </c>
      <c r="X6" s="196">
        <v>14.76</v>
      </c>
      <c r="Y6" s="196">
        <v>0</v>
      </c>
      <c r="Z6">
        <v>0</v>
      </c>
      <c r="AA6" s="196">
        <v>14.53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134.61000000000001</v>
      </c>
      <c r="AJ6" s="196">
        <v>0</v>
      </c>
      <c r="AK6" s="196">
        <v>0</v>
      </c>
      <c r="AL6" s="196">
        <v>0</v>
      </c>
      <c r="AM6" s="196">
        <v>150</v>
      </c>
      <c r="AN6" s="196">
        <v>0</v>
      </c>
      <c r="AO6">
        <v>0</v>
      </c>
      <c r="AP6" s="196">
        <v>57.57</v>
      </c>
      <c r="AQ6" s="196">
        <v>14.39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259.06</v>
      </c>
      <c r="L7" s="196">
        <v>2.88</v>
      </c>
      <c r="M7" s="196">
        <v>61.18</v>
      </c>
      <c r="N7" s="196">
        <v>24.89</v>
      </c>
      <c r="O7" s="196">
        <v>70.319999999999993</v>
      </c>
      <c r="P7" s="196">
        <v>22.18</v>
      </c>
      <c r="Q7" s="196">
        <v>1.92</v>
      </c>
      <c r="R7" s="196">
        <v>8.64</v>
      </c>
      <c r="S7" s="196">
        <v>4.8</v>
      </c>
      <c r="T7" s="196">
        <v>0</v>
      </c>
      <c r="U7" s="196">
        <v>59.59</v>
      </c>
      <c r="V7" s="196">
        <v>2.88</v>
      </c>
      <c r="W7" s="196">
        <v>4.8</v>
      </c>
      <c r="X7" s="196">
        <v>14.39</v>
      </c>
      <c r="Y7" s="196">
        <v>0</v>
      </c>
      <c r="Z7">
        <v>0</v>
      </c>
      <c r="AA7" s="196">
        <v>14.53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134.61000000000001</v>
      </c>
      <c r="AJ7" s="196">
        <v>0</v>
      </c>
      <c r="AK7" s="196">
        <v>0</v>
      </c>
      <c r="AL7" s="196">
        <v>0</v>
      </c>
      <c r="AM7" s="196">
        <v>150</v>
      </c>
      <c r="AN7" s="196">
        <v>0</v>
      </c>
      <c r="AO7">
        <v>0</v>
      </c>
      <c r="AP7" s="196">
        <v>57.57</v>
      </c>
      <c r="AQ7" s="196">
        <v>14.39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259.06</v>
      </c>
      <c r="L8" s="196">
        <v>2.88</v>
      </c>
      <c r="M8" s="196">
        <v>61.18</v>
      </c>
      <c r="N8" s="196">
        <v>24.89</v>
      </c>
      <c r="O8" s="196">
        <v>70.319999999999993</v>
      </c>
      <c r="P8" s="196">
        <v>22.18</v>
      </c>
      <c r="Q8" s="196">
        <v>1.92</v>
      </c>
      <c r="R8" s="196">
        <v>8.64</v>
      </c>
      <c r="S8" s="196">
        <v>4.8</v>
      </c>
      <c r="T8" s="196">
        <v>0</v>
      </c>
      <c r="U8" s="196">
        <v>59.59</v>
      </c>
      <c r="V8" s="196">
        <v>2.88</v>
      </c>
      <c r="W8" s="196">
        <v>4.8</v>
      </c>
      <c r="X8" s="196">
        <v>14.39</v>
      </c>
      <c r="Y8" s="196">
        <v>0</v>
      </c>
      <c r="Z8">
        <v>0</v>
      </c>
      <c r="AA8" s="196">
        <v>14.53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134.61000000000001</v>
      </c>
      <c r="AJ8" s="196">
        <v>0</v>
      </c>
      <c r="AK8" s="196">
        <v>0</v>
      </c>
      <c r="AL8" s="196">
        <v>0</v>
      </c>
      <c r="AM8" s="196">
        <v>150</v>
      </c>
      <c r="AN8" s="196">
        <v>0</v>
      </c>
      <c r="AO8">
        <v>0</v>
      </c>
      <c r="AP8" s="196">
        <v>57.57</v>
      </c>
      <c r="AQ8" s="196">
        <v>14.39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259.06</v>
      </c>
      <c r="L9" s="196">
        <v>2.88</v>
      </c>
      <c r="M9" s="196">
        <v>61.18</v>
      </c>
      <c r="N9" s="196">
        <v>24.89</v>
      </c>
      <c r="O9" s="196">
        <v>70.319999999999993</v>
      </c>
      <c r="P9" s="196">
        <v>22.18</v>
      </c>
      <c r="Q9" s="196">
        <v>1.92</v>
      </c>
      <c r="R9" s="196">
        <v>8.64</v>
      </c>
      <c r="S9" s="196">
        <v>4.8</v>
      </c>
      <c r="T9" s="196">
        <v>0</v>
      </c>
      <c r="U9" s="196">
        <v>59.59</v>
      </c>
      <c r="V9" s="196">
        <v>2.88</v>
      </c>
      <c r="W9" s="196">
        <v>4.8</v>
      </c>
      <c r="X9" s="196">
        <v>14.39</v>
      </c>
      <c r="Y9" s="196">
        <v>0</v>
      </c>
      <c r="Z9">
        <v>0</v>
      </c>
      <c r="AA9" s="196">
        <v>14.53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134.61000000000001</v>
      </c>
      <c r="AJ9" s="196">
        <v>0</v>
      </c>
      <c r="AK9" s="196">
        <v>0</v>
      </c>
      <c r="AL9" s="196">
        <v>0</v>
      </c>
      <c r="AM9" s="196">
        <v>150</v>
      </c>
      <c r="AN9" s="196">
        <v>0</v>
      </c>
      <c r="AO9">
        <v>0</v>
      </c>
      <c r="AP9" s="196">
        <v>57.57</v>
      </c>
      <c r="AQ9" s="196">
        <v>14.39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259.06</v>
      </c>
      <c r="L10" s="196">
        <v>2.88</v>
      </c>
      <c r="M10" s="196">
        <v>61.18</v>
      </c>
      <c r="N10" s="196">
        <v>24.89</v>
      </c>
      <c r="O10" s="196">
        <v>70.319999999999993</v>
      </c>
      <c r="P10" s="196">
        <v>22.18</v>
      </c>
      <c r="Q10" s="196">
        <v>1.92</v>
      </c>
      <c r="R10" s="196">
        <v>8.64</v>
      </c>
      <c r="S10" s="196">
        <v>4.8</v>
      </c>
      <c r="T10" s="196">
        <v>0</v>
      </c>
      <c r="U10" s="196">
        <v>59.59</v>
      </c>
      <c r="V10" s="196">
        <v>2.88</v>
      </c>
      <c r="W10" s="196">
        <v>4.8</v>
      </c>
      <c r="X10" s="196">
        <v>14.39</v>
      </c>
      <c r="Y10" s="196">
        <v>0</v>
      </c>
      <c r="Z10">
        <v>0</v>
      </c>
      <c r="AA10" s="196">
        <v>14.53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134.61000000000001</v>
      </c>
      <c r="AJ10" s="196">
        <v>0</v>
      </c>
      <c r="AK10" s="196">
        <v>0</v>
      </c>
      <c r="AL10" s="196">
        <v>0</v>
      </c>
      <c r="AM10" s="196">
        <v>150</v>
      </c>
      <c r="AN10" s="196">
        <v>0</v>
      </c>
      <c r="AO10">
        <v>0</v>
      </c>
      <c r="AP10" s="196">
        <v>57.57</v>
      </c>
      <c r="AQ10" s="196">
        <v>14.39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259.06</v>
      </c>
      <c r="L11" s="196">
        <v>2.88</v>
      </c>
      <c r="M11" s="196">
        <v>61.18</v>
      </c>
      <c r="N11" s="196">
        <v>24.89</v>
      </c>
      <c r="O11" s="196">
        <v>70.319999999999993</v>
      </c>
      <c r="P11" s="196">
        <v>22.18</v>
      </c>
      <c r="Q11" s="196">
        <v>1.92</v>
      </c>
      <c r="R11" s="196">
        <v>8.64</v>
      </c>
      <c r="S11" s="196">
        <v>4.8</v>
      </c>
      <c r="T11" s="196">
        <v>0</v>
      </c>
      <c r="U11" s="196">
        <v>59.59</v>
      </c>
      <c r="V11" s="196">
        <v>2.88</v>
      </c>
      <c r="W11" s="196">
        <v>4.8</v>
      </c>
      <c r="X11" s="196">
        <v>14.39</v>
      </c>
      <c r="Y11" s="196">
        <v>0</v>
      </c>
      <c r="Z11">
        <v>0</v>
      </c>
      <c r="AA11" s="196">
        <v>14.53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134.61000000000001</v>
      </c>
      <c r="AJ11" s="196">
        <v>0</v>
      </c>
      <c r="AK11" s="196">
        <v>0</v>
      </c>
      <c r="AL11" s="196">
        <v>0</v>
      </c>
      <c r="AM11" s="196">
        <v>150</v>
      </c>
      <c r="AN11" s="196">
        <v>0</v>
      </c>
      <c r="AO11">
        <v>0</v>
      </c>
      <c r="AP11" s="196">
        <v>57.57</v>
      </c>
      <c r="AQ11" s="196">
        <v>14.39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259.06</v>
      </c>
      <c r="L12" s="196">
        <v>2.88</v>
      </c>
      <c r="M12" s="196">
        <v>61.18</v>
      </c>
      <c r="N12" s="196">
        <v>24.89</v>
      </c>
      <c r="O12" s="196">
        <v>70.319999999999993</v>
      </c>
      <c r="P12" s="196">
        <v>22.18</v>
      </c>
      <c r="Q12" s="196">
        <v>1.92</v>
      </c>
      <c r="R12" s="196">
        <v>8.64</v>
      </c>
      <c r="S12" s="196">
        <v>4.8</v>
      </c>
      <c r="T12" s="196">
        <v>0</v>
      </c>
      <c r="U12" s="196">
        <v>59.59</v>
      </c>
      <c r="V12" s="196">
        <v>2.88</v>
      </c>
      <c r="W12" s="196">
        <v>4.8</v>
      </c>
      <c r="X12" s="196">
        <v>14.39</v>
      </c>
      <c r="Y12" s="196">
        <v>0</v>
      </c>
      <c r="Z12">
        <v>0</v>
      </c>
      <c r="AA12" s="196">
        <v>14.53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134.61000000000001</v>
      </c>
      <c r="AJ12" s="196">
        <v>0</v>
      </c>
      <c r="AK12" s="196">
        <v>0</v>
      </c>
      <c r="AL12" s="196">
        <v>0</v>
      </c>
      <c r="AM12" s="196">
        <v>150</v>
      </c>
      <c r="AN12" s="196">
        <v>0</v>
      </c>
      <c r="AO12">
        <v>0</v>
      </c>
      <c r="AP12" s="196">
        <v>57.57</v>
      </c>
      <c r="AQ12" s="196">
        <v>14.39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259.06</v>
      </c>
      <c r="L13" s="196">
        <v>2.88</v>
      </c>
      <c r="M13" s="196">
        <v>61.18</v>
      </c>
      <c r="N13" s="196">
        <v>24.89</v>
      </c>
      <c r="O13" s="196">
        <v>70.319999999999993</v>
      </c>
      <c r="P13" s="196">
        <v>22.18</v>
      </c>
      <c r="Q13" s="196">
        <v>1.92</v>
      </c>
      <c r="R13" s="196">
        <v>8.64</v>
      </c>
      <c r="S13" s="196">
        <v>4.8</v>
      </c>
      <c r="T13" s="196">
        <v>0</v>
      </c>
      <c r="U13" s="196">
        <v>59.59</v>
      </c>
      <c r="V13" s="196">
        <v>2.88</v>
      </c>
      <c r="W13" s="196">
        <v>4.8</v>
      </c>
      <c r="X13" s="196">
        <v>14.39</v>
      </c>
      <c r="Y13" s="196">
        <v>0</v>
      </c>
      <c r="Z13">
        <v>0</v>
      </c>
      <c r="AA13" s="196">
        <v>14.53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134.61000000000001</v>
      </c>
      <c r="AJ13" s="196">
        <v>0</v>
      </c>
      <c r="AK13" s="196">
        <v>0</v>
      </c>
      <c r="AL13" s="196">
        <v>0</v>
      </c>
      <c r="AM13" s="196">
        <v>150</v>
      </c>
      <c r="AN13" s="196">
        <v>0</v>
      </c>
      <c r="AO13">
        <v>0</v>
      </c>
      <c r="AP13" s="196">
        <v>57.57</v>
      </c>
      <c r="AQ13" s="196">
        <v>14.39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259.06</v>
      </c>
      <c r="L14" s="196">
        <v>2.88</v>
      </c>
      <c r="M14" s="196">
        <v>61.18</v>
      </c>
      <c r="N14" s="196">
        <v>24.89</v>
      </c>
      <c r="O14" s="196">
        <v>70.319999999999993</v>
      </c>
      <c r="P14" s="196">
        <v>22.18</v>
      </c>
      <c r="Q14" s="196">
        <v>1.92</v>
      </c>
      <c r="R14" s="196">
        <v>8.64</v>
      </c>
      <c r="S14" s="196">
        <v>4.8</v>
      </c>
      <c r="T14" s="196">
        <v>0</v>
      </c>
      <c r="U14" s="196">
        <v>59.59</v>
      </c>
      <c r="V14" s="196">
        <v>2.88</v>
      </c>
      <c r="W14" s="196">
        <v>4.8</v>
      </c>
      <c r="X14" s="196">
        <v>14.39</v>
      </c>
      <c r="Y14" s="196">
        <v>0</v>
      </c>
      <c r="Z14">
        <v>0</v>
      </c>
      <c r="AA14" s="196">
        <v>14.53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134.61000000000001</v>
      </c>
      <c r="AJ14" s="196">
        <v>0</v>
      </c>
      <c r="AK14" s="196">
        <v>0</v>
      </c>
      <c r="AL14" s="196">
        <v>0</v>
      </c>
      <c r="AM14" s="196">
        <v>150</v>
      </c>
      <c r="AN14" s="196">
        <v>0</v>
      </c>
      <c r="AO14">
        <v>0</v>
      </c>
      <c r="AP14" s="196">
        <v>57.57</v>
      </c>
      <c r="AQ14" s="196">
        <v>14.39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259.06</v>
      </c>
      <c r="L15" s="196">
        <v>2.88</v>
      </c>
      <c r="M15" s="196">
        <v>61.18</v>
      </c>
      <c r="N15" s="196">
        <v>24.89</v>
      </c>
      <c r="O15" s="196">
        <v>70.319999999999993</v>
      </c>
      <c r="P15" s="196">
        <v>22.18</v>
      </c>
      <c r="Q15" s="196">
        <v>1.92</v>
      </c>
      <c r="R15" s="196">
        <v>8.64</v>
      </c>
      <c r="S15" s="196">
        <v>4.8</v>
      </c>
      <c r="T15" s="196">
        <v>0</v>
      </c>
      <c r="U15" s="196">
        <v>59.59</v>
      </c>
      <c r="V15" s="196">
        <v>2.88</v>
      </c>
      <c r="W15" s="196">
        <v>4.8</v>
      </c>
      <c r="X15" s="196">
        <v>14.39</v>
      </c>
      <c r="Y15" s="196">
        <v>0</v>
      </c>
      <c r="Z15">
        <v>0</v>
      </c>
      <c r="AA15" s="196">
        <v>14.53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134.61000000000001</v>
      </c>
      <c r="AJ15" s="196">
        <v>0</v>
      </c>
      <c r="AK15" s="196">
        <v>0</v>
      </c>
      <c r="AL15" s="196">
        <v>0</v>
      </c>
      <c r="AM15" s="196">
        <v>150</v>
      </c>
      <c r="AN15" s="196">
        <v>0</v>
      </c>
      <c r="AO15">
        <v>0</v>
      </c>
      <c r="AP15" s="196">
        <v>57.57</v>
      </c>
      <c r="AQ15" s="196">
        <v>14.39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259.06</v>
      </c>
      <c r="L16" s="196">
        <v>2.88</v>
      </c>
      <c r="M16" s="196">
        <v>61.18</v>
      </c>
      <c r="N16" s="196">
        <v>24.89</v>
      </c>
      <c r="O16" s="196">
        <v>70.319999999999993</v>
      </c>
      <c r="P16" s="196">
        <v>22.18</v>
      </c>
      <c r="Q16" s="196">
        <v>1.92</v>
      </c>
      <c r="R16" s="196">
        <v>8.64</v>
      </c>
      <c r="S16" s="196">
        <v>4.8</v>
      </c>
      <c r="T16" s="196">
        <v>0</v>
      </c>
      <c r="U16" s="196">
        <v>59.59</v>
      </c>
      <c r="V16" s="196">
        <v>2.88</v>
      </c>
      <c r="W16" s="196">
        <v>4.8</v>
      </c>
      <c r="X16" s="196">
        <v>14.39</v>
      </c>
      <c r="Y16" s="196">
        <v>0</v>
      </c>
      <c r="Z16">
        <v>0</v>
      </c>
      <c r="AA16" s="196">
        <v>14.53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134.61000000000001</v>
      </c>
      <c r="AJ16" s="196">
        <v>0</v>
      </c>
      <c r="AK16" s="196">
        <v>0</v>
      </c>
      <c r="AL16" s="196">
        <v>0</v>
      </c>
      <c r="AM16" s="196">
        <v>150</v>
      </c>
      <c r="AN16" s="196">
        <v>0</v>
      </c>
      <c r="AO16">
        <v>0</v>
      </c>
      <c r="AP16" s="196">
        <v>57.57</v>
      </c>
      <c r="AQ16" s="196">
        <v>14.39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259.06</v>
      </c>
      <c r="L17" s="196">
        <v>2.88</v>
      </c>
      <c r="M17" s="196">
        <v>61.18</v>
      </c>
      <c r="N17" s="196">
        <v>24.89</v>
      </c>
      <c r="O17" s="196">
        <v>70.319999999999993</v>
      </c>
      <c r="P17" s="196">
        <v>22.18</v>
      </c>
      <c r="Q17" s="196">
        <v>1.92</v>
      </c>
      <c r="R17" s="196">
        <v>8.64</v>
      </c>
      <c r="S17" s="196">
        <v>4.8</v>
      </c>
      <c r="T17" s="196">
        <v>0</v>
      </c>
      <c r="U17" s="196">
        <v>59.59</v>
      </c>
      <c r="V17" s="196">
        <v>2.88</v>
      </c>
      <c r="W17" s="196">
        <v>4.8</v>
      </c>
      <c r="X17" s="196">
        <v>14.39</v>
      </c>
      <c r="Y17" s="196">
        <v>0</v>
      </c>
      <c r="Z17">
        <v>0</v>
      </c>
      <c r="AA17" s="196">
        <v>14.53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134.61000000000001</v>
      </c>
      <c r="AJ17" s="196">
        <v>0</v>
      </c>
      <c r="AK17" s="196">
        <v>0</v>
      </c>
      <c r="AL17" s="196">
        <v>0</v>
      </c>
      <c r="AM17" s="196">
        <v>150</v>
      </c>
      <c r="AN17" s="196">
        <v>0</v>
      </c>
      <c r="AO17">
        <v>0</v>
      </c>
      <c r="AP17" s="196">
        <v>57.57</v>
      </c>
      <c r="AQ17" s="196">
        <v>14.39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259.06</v>
      </c>
      <c r="L18" s="196">
        <v>2.88</v>
      </c>
      <c r="M18" s="196">
        <v>61.18</v>
      </c>
      <c r="N18" s="196">
        <v>24.89</v>
      </c>
      <c r="O18" s="196">
        <v>70.319999999999993</v>
      </c>
      <c r="P18" s="196">
        <v>22.18</v>
      </c>
      <c r="Q18" s="196">
        <v>1.92</v>
      </c>
      <c r="R18" s="196">
        <v>8.64</v>
      </c>
      <c r="S18" s="196">
        <v>4.8</v>
      </c>
      <c r="T18" s="196">
        <v>0</v>
      </c>
      <c r="U18" s="196">
        <v>59.59</v>
      </c>
      <c r="V18" s="196">
        <v>2.88</v>
      </c>
      <c r="W18" s="196">
        <v>4.8</v>
      </c>
      <c r="X18" s="196">
        <v>14.39</v>
      </c>
      <c r="Y18" s="196">
        <v>0</v>
      </c>
      <c r="Z18">
        <v>0</v>
      </c>
      <c r="AA18" s="196">
        <v>14.53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134.61000000000001</v>
      </c>
      <c r="AJ18" s="196">
        <v>0</v>
      </c>
      <c r="AK18" s="196">
        <v>0</v>
      </c>
      <c r="AL18" s="196">
        <v>0</v>
      </c>
      <c r="AM18" s="196">
        <v>150</v>
      </c>
      <c r="AN18" s="196">
        <v>0</v>
      </c>
      <c r="AO18">
        <v>0</v>
      </c>
      <c r="AP18" s="196">
        <v>57.57</v>
      </c>
      <c r="AQ18" s="196">
        <v>14.39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259.06</v>
      </c>
      <c r="L19" s="196">
        <v>2.88</v>
      </c>
      <c r="M19" s="196">
        <v>61.18</v>
      </c>
      <c r="N19" s="196">
        <v>24.89</v>
      </c>
      <c r="O19" s="196">
        <v>70.319999999999993</v>
      </c>
      <c r="P19" s="196">
        <v>22.18</v>
      </c>
      <c r="Q19" s="196">
        <v>1.92</v>
      </c>
      <c r="R19" s="196">
        <v>8.64</v>
      </c>
      <c r="S19" s="196">
        <v>4.8</v>
      </c>
      <c r="T19" s="196">
        <v>0</v>
      </c>
      <c r="U19" s="196">
        <v>59.59</v>
      </c>
      <c r="V19" s="196">
        <v>2.88</v>
      </c>
      <c r="W19" s="196">
        <v>4.8</v>
      </c>
      <c r="X19" s="196">
        <v>14.39</v>
      </c>
      <c r="Y19" s="196">
        <v>0</v>
      </c>
      <c r="Z19">
        <v>0</v>
      </c>
      <c r="AA19" s="196">
        <v>14.53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134.61000000000001</v>
      </c>
      <c r="AJ19" s="196">
        <v>0</v>
      </c>
      <c r="AK19" s="196">
        <v>0</v>
      </c>
      <c r="AL19" s="196">
        <v>0</v>
      </c>
      <c r="AM19" s="196">
        <v>150</v>
      </c>
      <c r="AN19" s="196">
        <v>0</v>
      </c>
      <c r="AO19">
        <v>0</v>
      </c>
      <c r="AP19" s="196">
        <v>57.57</v>
      </c>
      <c r="AQ19" s="196">
        <v>14.39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259.06</v>
      </c>
      <c r="L20" s="196">
        <v>2.88</v>
      </c>
      <c r="M20" s="196">
        <v>61.18</v>
      </c>
      <c r="N20" s="196">
        <v>24.89</v>
      </c>
      <c r="O20" s="196">
        <v>70.319999999999993</v>
      </c>
      <c r="P20" s="196">
        <v>22.18</v>
      </c>
      <c r="Q20" s="196">
        <v>1.92</v>
      </c>
      <c r="R20" s="196">
        <v>8.64</v>
      </c>
      <c r="S20" s="196">
        <v>4.8</v>
      </c>
      <c r="T20" s="196">
        <v>0</v>
      </c>
      <c r="U20" s="196">
        <v>59.59</v>
      </c>
      <c r="V20" s="196">
        <v>2.88</v>
      </c>
      <c r="W20" s="196">
        <v>4.8</v>
      </c>
      <c r="X20" s="196">
        <v>14.39</v>
      </c>
      <c r="Y20" s="196">
        <v>0</v>
      </c>
      <c r="Z20">
        <v>0</v>
      </c>
      <c r="AA20" s="196">
        <v>14.53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134.61000000000001</v>
      </c>
      <c r="AJ20" s="196">
        <v>0</v>
      </c>
      <c r="AK20" s="196">
        <v>0</v>
      </c>
      <c r="AL20" s="196">
        <v>0</v>
      </c>
      <c r="AM20" s="196">
        <v>150</v>
      </c>
      <c r="AN20" s="196">
        <v>0</v>
      </c>
      <c r="AO20">
        <v>0</v>
      </c>
      <c r="AP20" s="196">
        <v>57.57</v>
      </c>
      <c r="AQ20" s="196">
        <v>14.39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259.06</v>
      </c>
      <c r="L21" s="196">
        <v>2.88</v>
      </c>
      <c r="M21" s="196">
        <v>61.18</v>
      </c>
      <c r="N21" s="196">
        <v>24.89</v>
      </c>
      <c r="O21" s="196">
        <v>70.319999999999993</v>
      </c>
      <c r="P21" s="196">
        <v>22.18</v>
      </c>
      <c r="Q21" s="196">
        <v>1.92</v>
      </c>
      <c r="R21" s="196">
        <v>8.64</v>
      </c>
      <c r="S21" s="196">
        <v>4.8</v>
      </c>
      <c r="T21" s="196">
        <v>0</v>
      </c>
      <c r="U21" s="196">
        <v>59.59</v>
      </c>
      <c r="V21" s="196">
        <v>2.88</v>
      </c>
      <c r="W21" s="196">
        <v>4.8</v>
      </c>
      <c r="X21" s="196">
        <v>14.39</v>
      </c>
      <c r="Y21" s="196">
        <v>0</v>
      </c>
      <c r="Z21">
        <v>0</v>
      </c>
      <c r="AA21" s="196">
        <v>14.53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134.61000000000001</v>
      </c>
      <c r="AJ21" s="196">
        <v>0</v>
      </c>
      <c r="AK21" s="196">
        <v>0</v>
      </c>
      <c r="AL21" s="196">
        <v>0</v>
      </c>
      <c r="AM21" s="196">
        <v>150</v>
      </c>
      <c r="AN21" s="196">
        <v>0</v>
      </c>
      <c r="AO21">
        <v>0</v>
      </c>
      <c r="AP21" s="196">
        <v>57.57</v>
      </c>
      <c r="AQ21" s="196">
        <v>14.39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259.06</v>
      </c>
      <c r="L22" s="196">
        <v>2.88</v>
      </c>
      <c r="M22" s="196">
        <v>61.18</v>
      </c>
      <c r="N22" s="196">
        <v>24.89</v>
      </c>
      <c r="O22" s="196">
        <v>70.319999999999993</v>
      </c>
      <c r="P22" s="196">
        <v>22.18</v>
      </c>
      <c r="Q22" s="196">
        <v>1.92</v>
      </c>
      <c r="R22" s="196">
        <v>8.64</v>
      </c>
      <c r="S22" s="196">
        <v>4.8</v>
      </c>
      <c r="T22" s="196">
        <v>0</v>
      </c>
      <c r="U22" s="196">
        <v>59.59</v>
      </c>
      <c r="V22" s="196">
        <v>2.88</v>
      </c>
      <c r="W22" s="196">
        <v>4.8</v>
      </c>
      <c r="X22" s="196">
        <v>14.39</v>
      </c>
      <c r="Y22" s="196">
        <v>0</v>
      </c>
      <c r="Z22">
        <v>0</v>
      </c>
      <c r="AA22" s="196">
        <v>14.53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134.61000000000001</v>
      </c>
      <c r="AJ22" s="196">
        <v>0</v>
      </c>
      <c r="AK22" s="196">
        <v>0</v>
      </c>
      <c r="AL22" s="196">
        <v>0</v>
      </c>
      <c r="AM22" s="196">
        <v>150</v>
      </c>
      <c r="AN22" s="196">
        <v>0</v>
      </c>
      <c r="AO22">
        <v>0</v>
      </c>
      <c r="AP22" s="196">
        <v>57.57</v>
      </c>
      <c r="AQ22" s="196">
        <v>14.39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259.06</v>
      </c>
      <c r="L23" s="196">
        <v>2.88</v>
      </c>
      <c r="M23" s="196">
        <v>61.18</v>
      </c>
      <c r="N23" s="196">
        <v>24.89</v>
      </c>
      <c r="O23" s="196">
        <v>70.319999999999993</v>
      </c>
      <c r="P23" s="196">
        <v>22.18</v>
      </c>
      <c r="Q23" s="196">
        <v>1.92</v>
      </c>
      <c r="R23" s="196">
        <v>8.64</v>
      </c>
      <c r="S23" s="196">
        <v>4.8</v>
      </c>
      <c r="T23" s="196">
        <v>0</v>
      </c>
      <c r="U23" s="196">
        <v>59.59</v>
      </c>
      <c r="V23" s="196">
        <v>2.88</v>
      </c>
      <c r="W23" s="196">
        <v>4.8</v>
      </c>
      <c r="X23" s="196">
        <v>14.39</v>
      </c>
      <c r="Y23" s="196">
        <v>0</v>
      </c>
      <c r="Z23">
        <v>0</v>
      </c>
      <c r="AA23" s="196">
        <v>14.53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134.61000000000001</v>
      </c>
      <c r="AJ23" s="196">
        <v>0</v>
      </c>
      <c r="AK23" s="196">
        <v>0</v>
      </c>
      <c r="AL23" s="196">
        <v>0</v>
      </c>
      <c r="AM23" s="196">
        <v>150</v>
      </c>
      <c r="AN23" s="196">
        <v>0</v>
      </c>
      <c r="AO23">
        <v>0</v>
      </c>
      <c r="AP23" s="196">
        <v>57.57</v>
      </c>
      <c r="AQ23" s="196">
        <v>14.39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259.06</v>
      </c>
      <c r="L24" s="196">
        <v>2.88</v>
      </c>
      <c r="M24" s="196">
        <v>61.18</v>
      </c>
      <c r="N24" s="196">
        <v>24.89</v>
      </c>
      <c r="O24" s="196">
        <v>70.319999999999993</v>
      </c>
      <c r="P24" s="196">
        <v>22.18</v>
      </c>
      <c r="Q24" s="196">
        <v>1.92</v>
      </c>
      <c r="R24" s="196">
        <v>8.64</v>
      </c>
      <c r="S24" s="196">
        <v>4.8</v>
      </c>
      <c r="T24" s="196">
        <v>0</v>
      </c>
      <c r="U24" s="196">
        <v>59.59</v>
      </c>
      <c r="V24" s="196">
        <v>2.88</v>
      </c>
      <c r="W24" s="196">
        <v>4.8</v>
      </c>
      <c r="X24" s="196">
        <v>14.39</v>
      </c>
      <c r="Y24" s="196">
        <v>0</v>
      </c>
      <c r="Z24">
        <v>0</v>
      </c>
      <c r="AA24" s="196">
        <v>12.58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134.61000000000001</v>
      </c>
      <c r="AJ24" s="196">
        <v>0</v>
      </c>
      <c r="AK24" s="196">
        <v>0</v>
      </c>
      <c r="AL24" s="196">
        <v>0</v>
      </c>
      <c r="AM24" s="196">
        <v>150</v>
      </c>
      <c r="AN24" s="196">
        <v>0</v>
      </c>
      <c r="AO24">
        <v>0</v>
      </c>
      <c r="AP24" s="196">
        <v>57.57</v>
      </c>
      <c r="AQ24" s="196">
        <v>14.39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259.06</v>
      </c>
      <c r="L25" s="196">
        <v>2.88</v>
      </c>
      <c r="M25" s="196">
        <v>61.18</v>
      </c>
      <c r="N25" s="196">
        <v>24.89</v>
      </c>
      <c r="O25" s="196">
        <v>70.319999999999993</v>
      </c>
      <c r="P25" s="196">
        <v>22.18</v>
      </c>
      <c r="Q25" s="196">
        <v>1.92</v>
      </c>
      <c r="R25" s="196">
        <v>8.64</v>
      </c>
      <c r="S25" s="196">
        <v>4.8</v>
      </c>
      <c r="T25" s="196">
        <v>0</v>
      </c>
      <c r="U25" s="196">
        <v>59.59</v>
      </c>
      <c r="V25" s="196">
        <v>2.88</v>
      </c>
      <c r="W25" s="196">
        <v>19.559999999999999</v>
      </c>
      <c r="X25" s="196">
        <v>43.18</v>
      </c>
      <c r="Y25" s="196">
        <v>0</v>
      </c>
      <c r="Z25">
        <v>0</v>
      </c>
      <c r="AA25" s="196">
        <v>12.58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134.61000000000001</v>
      </c>
      <c r="AJ25" s="196">
        <v>0</v>
      </c>
      <c r="AK25" s="196">
        <v>0</v>
      </c>
      <c r="AL25" s="196">
        <v>0</v>
      </c>
      <c r="AM25" s="196">
        <v>150</v>
      </c>
      <c r="AN25" s="196">
        <v>0</v>
      </c>
      <c r="AO25">
        <v>0</v>
      </c>
      <c r="AP25" s="196">
        <v>57.57</v>
      </c>
      <c r="AQ25" s="196">
        <v>14.39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259.06</v>
      </c>
      <c r="L26" s="196">
        <v>2.88</v>
      </c>
      <c r="M26" s="196">
        <v>61.18</v>
      </c>
      <c r="N26" s="196">
        <v>24.89</v>
      </c>
      <c r="O26" s="196">
        <v>70.319999999999993</v>
      </c>
      <c r="P26" s="196">
        <v>22.18</v>
      </c>
      <c r="Q26" s="196">
        <v>1.92</v>
      </c>
      <c r="R26" s="196">
        <v>8.57</v>
      </c>
      <c r="S26" s="196">
        <v>4.8</v>
      </c>
      <c r="T26" s="196">
        <v>0</v>
      </c>
      <c r="U26" s="196">
        <v>59.59</v>
      </c>
      <c r="V26" s="196">
        <v>2.88</v>
      </c>
      <c r="W26" s="196">
        <v>19.55</v>
      </c>
      <c r="X26" s="196">
        <v>62.17</v>
      </c>
      <c r="Y26" s="196">
        <v>0</v>
      </c>
      <c r="Z26">
        <v>0</v>
      </c>
      <c r="AA26" s="196">
        <v>12.58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134.61000000000001</v>
      </c>
      <c r="AJ26" s="196">
        <v>0</v>
      </c>
      <c r="AK26" s="196">
        <v>0</v>
      </c>
      <c r="AL26" s="196">
        <v>0</v>
      </c>
      <c r="AM26" s="196">
        <v>150</v>
      </c>
      <c r="AN26" s="196">
        <v>0</v>
      </c>
      <c r="AO26">
        <v>0</v>
      </c>
      <c r="AP26" s="196">
        <v>117.28</v>
      </c>
      <c r="AQ26" s="196">
        <v>14.39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287.85000000000002</v>
      </c>
      <c r="L27" s="196">
        <v>9.0399999999999991</v>
      </c>
      <c r="M27" s="196">
        <v>61.18</v>
      </c>
      <c r="N27" s="196">
        <v>24.89</v>
      </c>
      <c r="O27" s="196">
        <v>70.319999999999993</v>
      </c>
      <c r="P27" s="196">
        <v>22.18</v>
      </c>
      <c r="Q27" s="196">
        <v>4.45</v>
      </c>
      <c r="R27" s="196">
        <v>17.87</v>
      </c>
      <c r="S27" s="196">
        <v>9.65</v>
      </c>
      <c r="T27" s="196">
        <v>0</v>
      </c>
      <c r="U27" s="196">
        <v>59.59</v>
      </c>
      <c r="V27" s="196">
        <v>7.12</v>
      </c>
      <c r="W27" s="196">
        <v>19.55</v>
      </c>
      <c r="X27" s="196">
        <v>62.17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134.61000000000001</v>
      </c>
      <c r="AJ27" s="196">
        <v>0</v>
      </c>
      <c r="AK27" s="196">
        <v>0</v>
      </c>
      <c r="AL27" s="196">
        <v>0</v>
      </c>
      <c r="AM27" s="196">
        <v>150</v>
      </c>
      <c r="AN27" s="196">
        <v>0</v>
      </c>
      <c r="AO27">
        <v>0</v>
      </c>
      <c r="AP27" s="196">
        <v>117.28</v>
      </c>
      <c r="AQ27" s="196">
        <v>38.020000000000003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355.01</v>
      </c>
      <c r="L28" s="196">
        <v>9.0399999999999991</v>
      </c>
      <c r="M28" s="196">
        <v>61.18</v>
      </c>
      <c r="N28" s="196">
        <v>24.89</v>
      </c>
      <c r="O28" s="196">
        <v>70.319999999999993</v>
      </c>
      <c r="P28" s="196">
        <v>22.18</v>
      </c>
      <c r="Q28" s="196">
        <v>4.45</v>
      </c>
      <c r="R28" s="196">
        <v>17.87</v>
      </c>
      <c r="S28" s="196">
        <v>11.12</v>
      </c>
      <c r="T28" s="196">
        <v>0</v>
      </c>
      <c r="U28" s="196">
        <v>59.59</v>
      </c>
      <c r="V28" s="196">
        <v>8.73</v>
      </c>
      <c r="W28" s="196">
        <v>19.55</v>
      </c>
      <c r="X28" s="196">
        <v>62.17</v>
      </c>
      <c r="Y28" s="196">
        <v>0</v>
      </c>
      <c r="Z28">
        <v>0</v>
      </c>
      <c r="AA28" s="196">
        <v>0</v>
      </c>
      <c r="AB28" s="196">
        <v>3.72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134.61000000000001</v>
      </c>
      <c r="AJ28" s="196">
        <v>0</v>
      </c>
      <c r="AK28" s="196">
        <v>0</v>
      </c>
      <c r="AL28" s="196">
        <v>0</v>
      </c>
      <c r="AM28" s="196">
        <v>150</v>
      </c>
      <c r="AN28" s="196">
        <v>0</v>
      </c>
      <c r="AO28">
        <v>0</v>
      </c>
      <c r="AP28" s="196">
        <v>117.28</v>
      </c>
      <c r="AQ28" s="196">
        <v>38.020000000000003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412.58</v>
      </c>
      <c r="L29" s="196">
        <v>9.0399999999999991</v>
      </c>
      <c r="M29" s="196">
        <v>61.18</v>
      </c>
      <c r="N29" s="196">
        <v>24.89</v>
      </c>
      <c r="O29" s="196">
        <v>70.319999999999993</v>
      </c>
      <c r="P29" s="196">
        <v>22.18</v>
      </c>
      <c r="Q29" s="196">
        <v>4.45</v>
      </c>
      <c r="R29" s="196">
        <v>17.87</v>
      </c>
      <c r="S29" s="196">
        <v>11.12</v>
      </c>
      <c r="T29" s="196">
        <v>0</v>
      </c>
      <c r="U29" s="196">
        <v>59.59</v>
      </c>
      <c r="V29" s="196">
        <v>8.73</v>
      </c>
      <c r="W29" s="196">
        <v>19.55</v>
      </c>
      <c r="X29" s="196">
        <v>62.17</v>
      </c>
      <c r="Y29" s="196">
        <v>0</v>
      </c>
      <c r="Z29">
        <v>0</v>
      </c>
      <c r="AA29" s="196">
        <v>0</v>
      </c>
      <c r="AB29" s="196">
        <v>3.72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134.61000000000001</v>
      </c>
      <c r="AJ29" s="196">
        <v>0</v>
      </c>
      <c r="AK29" s="196">
        <v>0</v>
      </c>
      <c r="AL29" s="196">
        <v>0</v>
      </c>
      <c r="AM29" s="196">
        <v>150</v>
      </c>
      <c r="AN29" s="196">
        <v>0</v>
      </c>
      <c r="AO29">
        <v>0</v>
      </c>
      <c r="AP29" s="196">
        <v>117.28</v>
      </c>
      <c r="AQ29" s="196">
        <v>38.020000000000003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488.98</v>
      </c>
      <c r="L30" s="196">
        <v>9.0399999999999991</v>
      </c>
      <c r="M30" s="196">
        <v>61.18</v>
      </c>
      <c r="N30" s="196">
        <v>24.89</v>
      </c>
      <c r="O30" s="196">
        <v>70.319999999999993</v>
      </c>
      <c r="P30" s="196">
        <v>22.18</v>
      </c>
      <c r="Q30" s="196">
        <v>4.45</v>
      </c>
      <c r="R30" s="196">
        <v>17.86</v>
      </c>
      <c r="S30" s="196">
        <v>11.12</v>
      </c>
      <c r="T30" s="196">
        <v>0</v>
      </c>
      <c r="U30" s="196">
        <v>59.59</v>
      </c>
      <c r="V30" s="196">
        <v>8.73</v>
      </c>
      <c r="W30" s="196">
        <v>19.55</v>
      </c>
      <c r="X30" s="196">
        <v>62.17</v>
      </c>
      <c r="Y30" s="196">
        <v>0</v>
      </c>
      <c r="Z30">
        <v>0</v>
      </c>
      <c r="AA30" s="196">
        <v>0</v>
      </c>
      <c r="AB30" s="196">
        <v>3.72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117.39</v>
      </c>
      <c r="AJ30" s="196">
        <v>0</v>
      </c>
      <c r="AK30" s="196">
        <v>0</v>
      </c>
      <c r="AL30" s="196">
        <v>0</v>
      </c>
      <c r="AM30" s="196">
        <v>150</v>
      </c>
      <c r="AN30" s="196">
        <v>0</v>
      </c>
      <c r="AO30">
        <v>0</v>
      </c>
      <c r="AP30" s="196">
        <v>117.28</v>
      </c>
      <c r="AQ30" s="196">
        <v>38.020000000000003</v>
      </c>
      <c r="AR30" s="196">
        <v>2.1800000000000002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488.76</v>
      </c>
      <c r="L31" s="196">
        <v>9.0399999999999991</v>
      </c>
      <c r="M31" s="196">
        <v>61.18</v>
      </c>
      <c r="N31" s="196">
        <v>24.89</v>
      </c>
      <c r="O31" s="196">
        <v>70.319999999999993</v>
      </c>
      <c r="P31" s="196">
        <v>22.18</v>
      </c>
      <c r="Q31" s="196">
        <v>4.45</v>
      </c>
      <c r="R31" s="196">
        <v>17.86</v>
      </c>
      <c r="S31" s="196">
        <v>11.12</v>
      </c>
      <c r="T31" s="196">
        <v>0</v>
      </c>
      <c r="U31" s="196">
        <v>59.59</v>
      </c>
      <c r="V31" s="196">
        <v>8.73</v>
      </c>
      <c r="W31" s="196">
        <v>19.55</v>
      </c>
      <c r="X31" s="196">
        <v>62.17</v>
      </c>
      <c r="Y31" s="196">
        <v>0</v>
      </c>
      <c r="Z31">
        <v>0</v>
      </c>
      <c r="AA31" s="196">
        <v>0</v>
      </c>
      <c r="AB31" s="196">
        <v>2.85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117.39</v>
      </c>
      <c r="AJ31" s="196">
        <v>0</v>
      </c>
      <c r="AK31" s="196">
        <v>0</v>
      </c>
      <c r="AL31" s="196">
        <v>0</v>
      </c>
      <c r="AM31" s="196">
        <v>150</v>
      </c>
      <c r="AN31" s="196">
        <v>0</v>
      </c>
      <c r="AO31">
        <v>0</v>
      </c>
      <c r="AP31" s="196">
        <v>117.28</v>
      </c>
      <c r="AQ31" s="196">
        <v>38.020000000000003</v>
      </c>
      <c r="AR31" s="196">
        <v>5.34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488.76</v>
      </c>
      <c r="L32" s="196">
        <v>9.0399999999999991</v>
      </c>
      <c r="M32" s="196">
        <v>61.18</v>
      </c>
      <c r="N32" s="196">
        <v>24.89</v>
      </c>
      <c r="O32" s="196">
        <v>70.319999999999993</v>
      </c>
      <c r="P32" s="196">
        <v>22.18</v>
      </c>
      <c r="Q32" s="196">
        <v>4.45</v>
      </c>
      <c r="R32" s="196">
        <v>17.86</v>
      </c>
      <c r="S32" s="196">
        <v>11.12</v>
      </c>
      <c r="T32" s="196">
        <v>0</v>
      </c>
      <c r="U32" s="196">
        <v>59.59</v>
      </c>
      <c r="V32" s="196">
        <v>8.73</v>
      </c>
      <c r="W32" s="196">
        <v>19.55</v>
      </c>
      <c r="X32" s="196">
        <v>62.17</v>
      </c>
      <c r="Y32" s="196">
        <v>0</v>
      </c>
      <c r="Z32">
        <v>0</v>
      </c>
      <c r="AA32" s="196">
        <v>0</v>
      </c>
      <c r="AB32" s="196">
        <v>2.85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107.39</v>
      </c>
      <c r="AJ32" s="196">
        <v>0</v>
      </c>
      <c r="AK32" s="196">
        <v>0</v>
      </c>
      <c r="AL32" s="196">
        <v>0</v>
      </c>
      <c r="AM32" s="196">
        <v>150</v>
      </c>
      <c r="AN32" s="196">
        <v>0</v>
      </c>
      <c r="AO32">
        <v>0</v>
      </c>
      <c r="AP32" s="196">
        <v>117.28</v>
      </c>
      <c r="AQ32" s="196">
        <v>38.020000000000003</v>
      </c>
      <c r="AR32" s="196">
        <v>10.06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488.76</v>
      </c>
      <c r="L33" s="196">
        <v>9.0399999999999991</v>
      </c>
      <c r="M33" s="196">
        <v>61.18</v>
      </c>
      <c r="N33" s="196">
        <v>24.89</v>
      </c>
      <c r="O33" s="196">
        <v>70.319999999999993</v>
      </c>
      <c r="P33" s="196">
        <v>22.18</v>
      </c>
      <c r="Q33" s="196">
        <v>4.45</v>
      </c>
      <c r="R33" s="196">
        <v>17.86</v>
      </c>
      <c r="S33" s="196">
        <v>11.12</v>
      </c>
      <c r="T33" s="196">
        <v>0</v>
      </c>
      <c r="U33" s="196">
        <v>59.59</v>
      </c>
      <c r="V33" s="196">
        <v>8.73</v>
      </c>
      <c r="W33" s="196">
        <v>19.55</v>
      </c>
      <c r="X33" s="196">
        <v>62.17</v>
      </c>
      <c r="Y33" s="196">
        <v>0</v>
      </c>
      <c r="Z33">
        <v>0</v>
      </c>
      <c r="AA33" s="196">
        <v>0</v>
      </c>
      <c r="AB33" s="196">
        <v>2.85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103.39</v>
      </c>
      <c r="AJ33" s="196">
        <v>0</v>
      </c>
      <c r="AK33" s="196">
        <v>0</v>
      </c>
      <c r="AL33" s="196">
        <v>0</v>
      </c>
      <c r="AM33" s="196">
        <v>200</v>
      </c>
      <c r="AN33" s="196">
        <v>0</v>
      </c>
      <c r="AO33">
        <v>0</v>
      </c>
      <c r="AP33" s="196">
        <v>117.28</v>
      </c>
      <c r="AQ33" s="196">
        <v>38.020000000000003</v>
      </c>
      <c r="AR33" s="196">
        <v>17.02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488.76</v>
      </c>
      <c r="L34" s="196">
        <v>9.0399999999999991</v>
      </c>
      <c r="M34" s="196">
        <v>61.18</v>
      </c>
      <c r="N34" s="196">
        <v>24.89</v>
      </c>
      <c r="O34" s="196">
        <v>70.319999999999993</v>
      </c>
      <c r="P34" s="196">
        <v>22.18</v>
      </c>
      <c r="Q34" s="196">
        <v>4.45</v>
      </c>
      <c r="R34" s="196">
        <v>17.86</v>
      </c>
      <c r="S34" s="196">
        <v>11.12</v>
      </c>
      <c r="T34" s="196">
        <v>0</v>
      </c>
      <c r="U34" s="196">
        <v>59.59</v>
      </c>
      <c r="V34" s="196">
        <v>8.73</v>
      </c>
      <c r="W34" s="196">
        <v>19.55</v>
      </c>
      <c r="X34" s="196">
        <v>62.17</v>
      </c>
      <c r="Y34" s="196">
        <v>0</v>
      </c>
      <c r="Z34">
        <v>0</v>
      </c>
      <c r="AA34" s="196">
        <v>0</v>
      </c>
      <c r="AB34" s="196">
        <v>2.85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103.39</v>
      </c>
      <c r="AJ34" s="196">
        <v>0</v>
      </c>
      <c r="AK34" s="196">
        <v>0</v>
      </c>
      <c r="AL34" s="196">
        <v>0</v>
      </c>
      <c r="AM34" s="196">
        <v>200</v>
      </c>
      <c r="AN34" s="196">
        <v>0</v>
      </c>
      <c r="AO34">
        <v>0</v>
      </c>
      <c r="AP34" s="196">
        <v>117.28</v>
      </c>
      <c r="AQ34" s="196">
        <v>38.020000000000003</v>
      </c>
      <c r="AR34" s="196">
        <v>41.5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488.76</v>
      </c>
      <c r="L35" s="196">
        <v>9.0399999999999991</v>
      </c>
      <c r="M35" s="196">
        <v>61.18</v>
      </c>
      <c r="N35" s="196">
        <v>24.89</v>
      </c>
      <c r="O35" s="196">
        <v>70.319999999999993</v>
      </c>
      <c r="P35" s="196">
        <v>22.18</v>
      </c>
      <c r="Q35" s="196">
        <v>4.45</v>
      </c>
      <c r="R35" s="196">
        <v>17.86</v>
      </c>
      <c r="S35" s="196">
        <v>11.12</v>
      </c>
      <c r="T35" s="196">
        <v>0</v>
      </c>
      <c r="U35" s="196">
        <v>59.59</v>
      </c>
      <c r="V35" s="196">
        <v>8.73</v>
      </c>
      <c r="W35" s="196">
        <v>19.55</v>
      </c>
      <c r="X35" s="196">
        <v>62.17</v>
      </c>
      <c r="Y35" s="196">
        <v>0</v>
      </c>
      <c r="Z35">
        <v>0</v>
      </c>
      <c r="AA35" s="196">
        <v>0</v>
      </c>
      <c r="AB35" s="196">
        <v>2.85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103.39</v>
      </c>
      <c r="AJ35" s="196">
        <v>0</v>
      </c>
      <c r="AK35" s="196">
        <v>0</v>
      </c>
      <c r="AL35" s="196">
        <v>0</v>
      </c>
      <c r="AM35" s="196">
        <v>200</v>
      </c>
      <c r="AN35" s="196">
        <v>0</v>
      </c>
      <c r="AO35">
        <v>0</v>
      </c>
      <c r="AP35" s="196">
        <v>117.28</v>
      </c>
      <c r="AQ35" s="196">
        <v>38.020000000000003</v>
      </c>
      <c r="AR35" s="196">
        <v>42.26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488.76</v>
      </c>
      <c r="L36" s="196">
        <v>9.0399999999999991</v>
      </c>
      <c r="M36" s="196">
        <v>61.18</v>
      </c>
      <c r="N36" s="196">
        <v>24.89</v>
      </c>
      <c r="O36" s="196">
        <v>70.319999999999993</v>
      </c>
      <c r="P36" s="196">
        <v>22.18</v>
      </c>
      <c r="Q36" s="196">
        <v>4.45</v>
      </c>
      <c r="R36" s="196">
        <v>17.86</v>
      </c>
      <c r="S36" s="196">
        <v>11.12</v>
      </c>
      <c r="T36" s="196">
        <v>0</v>
      </c>
      <c r="U36" s="196">
        <v>59.59</v>
      </c>
      <c r="V36" s="196">
        <v>8.73</v>
      </c>
      <c r="W36" s="196">
        <v>19.55</v>
      </c>
      <c r="X36" s="196">
        <v>62.17</v>
      </c>
      <c r="Y36" s="196">
        <v>0</v>
      </c>
      <c r="Z36">
        <v>0</v>
      </c>
      <c r="AA36" s="196">
        <v>0</v>
      </c>
      <c r="AB36" s="196">
        <v>2.85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103.39</v>
      </c>
      <c r="AJ36" s="196">
        <v>0</v>
      </c>
      <c r="AK36" s="196">
        <v>0</v>
      </c>
      <c r="AL36" s="196">
        <v>0</v>
      </c>
      <c r="AM36" s="196">
        <v>200</v>
      </c>
      <c r="AN36" s="196">
        <v>0</v>
      </c>
      <c r="AO36">
        <v>0</v>
      </c>
      <c r="AP36" s="196">
        <v>117.28</v>
      </c>
      <c r="AQ36" s="196">
        <v>38.020000000000003</v>
      </c>
      <c r="AR36" s="196">
        <v>42.6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488.76</v>
      </c>
      <c r="L37" s="196">
        <v>9.0399999999999991</v>
      </c>
      <c r="M37" s="196">
        <v>61.18</v>
      </c>
      <c r="N37" s="196">
        <v>24.89</v>
      </c>
      <c r="O37" s="196">
        <v>70.319999999999993</v>
      </c>
      <c r="P37" s="196">
        <v>22.18</v>
      </c>
      <c r="Q37" s="196">
        <v>4.34</v>
      </c>
      <c r="R37" s="196">
        <v>17.86</v>
      </c>
      <c r="S37" s="196">
        <v>11.12</v>
      </c>
      <c r="T37" s="196">
        <v>0</v>
      </c>
      <c r="U37" s="196">
        <v>59.59</v>
      </c>
      <c r="V37" s="196">
        <v>8.73</v>
      </c>
      <c r="W37" s="196">
        <v>19.55</v>
      </c>
      <c r="X37" s="196">
        <v>62.17</v>
      </c>
      <c r="Y37" s="196">
        <v>0</v>
      </c>
      <c r="Z37">
        <v>0</v>
      </c>
      <c r="AA37" s="196">
        <v>0</v>
      </c>
      <c r="AB37" s="196">
        <v>2.85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103.39</v>
      </c>
      <c r="AJ37" s="196">
        <v>0</v>
      </c>
      <c r="AK37" s="196">
        <v>0</v>
      </c>
      <c r="AL37" s="196">
        <v>0</v>
      </c>
      <c r="AM37" s="196">
        <v>150</v>
      </c>
      <c r="AN37" s="196">
        <v>0</v>
      </c>
      <c r="AO37">
        <v>0</v>
      </c>
      <c r="AP37" s="196">
        <v>117.28</v>
      </c>
      <c r="AQ37" s="196">
        <v>38.020000000000003</v>
      </c>
      <c r="AR37" s="196">
        <v>42.6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488.76</v>
      </c>
      <c r="L38" s="196">
        <v>9.0399999999999991</v>
      </c>
      <c r="M38" s="196">
        <v>61.18</v>
      </c>
      <c r="N38" s="196">
        <v>24.89</v>
      </c>
      <c r="O38" s="196">
        <v>70.319999999999993</v>
      </c>
      <c r="P38" s="196">
        <v>22.18</v>
      </c>
      <c r="Q38" s="196">
        <v>4.34</v>
      </c>
      <c r="R38" s="196">
        <v>17.86</v>
      </c>
      <c r="S38" s="196">
        <v>11.12</v>
      </c>
      <c r="T38" s="196">
        <v>0</v>
      </c>
      <c r="U38" s="196">
        <v>59.59</v>
      </c>
      <c r="V38" s="196">
        <v>8.73</v>
      </c>
      <c r="W38" s="196">
        <v>19.55</v>
      </c>
      <c r="X38" s="196">
        <v>62.17</v>
      </c>
      <c r="Y38" s="196">
        <v>0</v>
      </c>
      <c r="Z38">
        <v>0</v>
      </c>
      <c r="AA38" s="196">
        <v>0</v>
      </c>
      <c r="AB38" s="196">
        <v>2.85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103.39</v>
      </c>
      <c r="AJ38" s="196">
        <v>0</v>
      </c>
      <c r="AK38" s="196">
        <v>0</v>
      </c>
      <c r="AL38" s="196">
        <v>0</v>
      </c>
      <c r="AM38" s="196">
        <v>150</v>
      </c>
      <c r="AN38" s="196">
        <v>0</v>
      </c>
      <c r="AO38">
        <v>0</v>
      </c>
      <c r="AP38" s="196">
        <v>117.28</v>
      </c>
      <c r="AQ38" s="196">
        <v>38.020000000000003</v>
      </c>
      <c r="AR38" s="196">
        <v>42.6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488.76</v>
      </c>
      <c r="L39" s="196">
        <v>9.0399999999999991</v>
      </c>
      <c r="M39" s="196">
        <v>61.18</v>
      </c>
      <c r="N39" s="196">
        <v>24.89</v>
      </c>
      <c r="O39" s="196">
        <v>70.319999999999993</v>
      </c>
      <c r="P39" s="196">
        <v>22.18</v>
      </c>
      <c r="Q39" s="196">
        <v>4.34</v>
      </c>
      <c r="R39" s="196">
        <v>17.86</v>
      </c>
      <c r="S39" s="196">
        <v>11.12</v>
      </c>
      <c r="T39" s="196">
        <v>0</v>
      </c>
      <c r="U39" s="196">
        <v>59.59</v>
      </c>
      <c r="V39" s="196">
        <v>8.73</v>
      </c>
      <c r="W39" s="196">
        <v>19.55</v>
      </c>
      <c r="X39" s="196">
        <v>62.17</v>
      </c>
      <c r="Y39" s="196">
        <v>0</v>
      </c>
      <c r="Z39">
        <v>0</v>
      </c>
      <c r="AA39" s="196">
        <v>0</v>
      </c>
      <c r="AB39" s="196">
        <v>2.85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103.39</v>
      </c>
      <c r="AJ39" s="196">
        <v>0</v>
      </c>
      <c r="AK39" s="196">
        <v>0</v>
      </c>
      <c r="AL39" s="196">
        <v>0</v>
      </c>
      <c r="AM39" s="196">
        <v>150</v>
      </c>
      <c r="AN39" s="196">
        <v>0</v>
      </c>
      <c r="AO39">
        <v>0</v>
      </c>
      <c r="AP39" s="196">
        <v>117.28</v>
      </c>
      <c r="AQ39" s="196">
        <v>38.020000000000003</v>
      </c>
      <c r="AR39" s="196">
        <v>42.6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488.76</v>
      </c>
      <c r="L40" s="196">
        <v>9.0399999999999991</v>
      </c>
      <c r="M40" s="196">
        <v>61.18</v>
      </c>
      <c r="N40" s="196">
        <v>24.89</v>
      </c>
      <c r="O40" s="196">
        <v>70.319999999999993</v>
      </c>
      <c r="P40" s="196">
        <v>22.18</v>
      </c>
      <c r="Q40" s="196">
        <v>4.34</v>
      </c>
      <c r="R40" s="196">
        <v>17.86</v>
      </c>
      <c r="S40" s="196">
        <v>11.12</v>
      </c>
      <c r="T40" s="196">
        <v>0</v>
      </c>
      <c r="U40" s="196">
        <v>59.59</v>
      </c>
      <c r="V40" s="196">
        <v>8.73</v>
      </c>
      <c r="W40" s="196">
        <v>19.55</v>
      </c>
      <c r="X40" s="196">
        <v>62.17</v>
      </c>
      <c r="Y40" s="196">
        <v>0</v>
      </c>
      <c r="Z40">
        <v>0</v>
      </c>
      <c r="AA40" s="196">
        <v>0</v>
      </c>
      <c r="AB40" s="196">
        <v>2.85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103.39</v>
      </c>
      <c r="AJ40" s="196">
        <v>0</v>
      </c>
      <c r="AK40" s="196">
        <v>0</v>
      </c>
      <c r="AL40" s="196">
        <v>0</v>
      </c>
      <c r="AM40" s="196">
        <v>150</v>
      </c>
      <c r="AN40" s="196">
        <v>0</v>
      </c>
      <c r="AO40">
        <v>0</v>
      </c>
      <c r="AP40" s="196">
        <v>117.28</v>
      </c>
      <c r="AQ40" s="196">
        <v>38.020000000000003</v>
      </c>
      <c r="AR40" s="196">
        <v>42.6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488.76</v>
      </c>
      <c r="L41" s="196">
        <v>9.0399999999999991</v>
      </c>
      <c r="M41" s="196">
        <v>61.18</v>
      </c>
      <c r="N41" s="196">
        <v>24.89</v>
      </c>
      <c r="O41" s="196">
        <v>70.319999999999993</v>
      </c>
      <c r="P41" s="196">
        <v>22.18</v>
      </c>
      <c r="Q41" s="196">
        <v>4.34</v>
      </c>
      <c r="R41" s="196">
        <v>17.86</v>
      </c>
      <c r="S41" s="196">
        <v>11.12</v>
      </c>
      <c r="T41" s="196">
        <v>0</v>
      </c>
      <c r="U41" s="196">
        <v>59.59</v>
      </c>
      <c r="V41" s="196">
        <v>8.73</v>
      </c>
      <c r="W41" s="196">
        <v>19.55</v>
      </c>
      <c r="X41" s="196">
        <v>62.17</v>
      </c>
      <c r="Y41" s="196">
        <v>0</v>
      </c>
      <c r="Z41">
        <v>0</v>
      </c>
      <c r="AA41" s="196">
        <v>0</v>
      </c>
      <c r="AB41" s="196">
        <v>2.85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103.39</v>
      </c>
      <c r="AJ41" s="196">
        <v>0</v>
      </c>
      <c r="AK41" s="196">
        <v>0</v>
      </c>
      <c r="AL41" s="196">
        <v>0</v>
      </c>
      <c r="AM41" s="196">
        <v>150</v>
      </c>
      <c r="AN41" s="196">
        <v>0</v>
      </c>
      <c r="AO41">
        <v>0</v>
      </c>
      <c r="AP41" s="196">
        <v>117.28</v>
      </c>
      <c r="AQ41" s="196">
        <v>38.020000000000003</v>
      </c>
      <c r="AR41" s="196">
        <v>42.6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488.76</v>
      </c>
      <c r="L42" s="196">
        <v>9.0399999999999991</v>
      </c>
      <c r="M42" s="196">
        <v>61.18</v>
      </c>
      <c r="N42" s="196">
        <v>24.89</v>
      </c>
      <c r="O42" s="196">
        <v>70.319999999999993</v>
      </c>
      <c r="P42" s="196">
        <v>22.18</v>
      </c>
      <c r="Q42" s="196">
        <v>4.34</v>
      </c>
      <c r="R42" s="196">
        <v>17.86</v>
      </c>
      <c r="S42" s="196">
        <v>11.12</v>
      </c>
      <c r="T42" s="196">
        <v>0</v>
      </c>
      <c r="U42" s="196">
        <v>59.59</v>
      </c>
      <c r="V42" s="196">
        <v>8.73</v>
      </c>
      <c r="W42" s="196">
        <v>19.55</v>
      </c>
      <c r="X42" s="196">
        <v>62.17</v>
      </c>
      <c r="Y42" s="196">
        <v>0</v>
      </c>
      <c r="Z42">
        <v>0</v>
      </c>
      <c r="AA42" s="196">
        <v>0</v>
      </c>
      <c r="AB42" s="196">
        <v>2.85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103.39</v>
      </c>
      <c r="AJ42" s="196">
        <v>0</v>
      </c>
      <c r="AK42" s="196">
        <v>0</v>
      </c>
      <c r="AL42" s="196">
        <v>0</v>
      </c>
      <c r="AM42" s="196">
        <v>150</v>
      </c>
      <c r="AN42" s="196">
        <v>0</v>
      </c>
      <c r="AO42">
        <v>0</v>
      </c>
      <c r="AP42" s="196">
        <v>117.28</v>
      </c>
      <c r="AQ42" s="196">
        <v>38.020000000000003</v>
      </c>
      <c r="AR42" s="196">
        <v>42.6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488.76</v>
      </c>
      <c r="L43" s="196">
        <v>9.0399999999999991</v>
      </c>
      <c r="M43" s="196">
        <v>61.18</v>
      </c>
      <c r="N43" s="196">
        <v>24.89</v>
      </c>
      <c r="O43" s="196">
        <v>70.319999999999993</v>
      </c>
      <c r="P43" s="196">
        <v>22.18</v>
      </c>
      <c r="Q43" s="196">
        <v>4.34</v>
      </c>
      <c r="R43" s="196">
        <v>17.86</v>
      </c>
      <c r="S43" s="196">
        <v>11.12</v>
      </c>
      <c r="T43" s="196">
        <v>0</v>
      </c>
      <c r="U43" s="196">
        <v>59.59</v>
      </c>
      <c r="V43" s="196">
        <v>8.73</v>
      </c>
      <c r="W43" s="196">
        <v>19.55</v>
      </c>
      <c r="X43" s="196">
        <v>62.17</v>
      </c>
      <c r="Y43" s="196">
        <v>0</v>
      </c>
      <c r="Z43">
        <v>0</v>
      </c>
      <c r="AA43" s="196">
        <v>0</v>
      </c>
      <c r="AB43" s="196">
        <v>-0.21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103.39</v>
      </c>
      <c r="AJ43" s="196">
        <v>0</v>
      </c>
      <c r="AK43" s="196">
        <v>0</v>
      </c>
      <c r="AL43" s="196">
        <v>0</v>
      </c>
      <c r="AM43" s="196">
        <v>150</v>
      </c>
      <c r="AN43" s="196">
        <v>0</v>
      </c>
      <c r="AO43">
        <v>0</v>
      </c>
      <c r="AP43" s="196">
        <v>117.28</v>
      </c>
      <c r="AQ43" s="196">
        <v>38.020000000000003</v>
      </c>
      <c r="AR43" s="196">
        <v>42.6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488.76</v>
      </c>
      <c r="L44" s="196">
        <v>9.0399999999999991</v>
      </c>
      <c r="M44" s="196">
        <v>61.18</v>
      </c>
      <c r="N44" s="196">
        <v>24.89</v>
      </c>
      <c r="O44" s="196">
        <v>70.319999999999993</v>
      </c>
      <c r="P44" s="196">
        <v>22.18</v>
      </c>
      <c r="Q44" s="196">
        <v>4.34</v>
      </c>
      <c r="R44" s="196">
        <v>17.86</v>
      </c>
      <c r="S44" s="196">
        <v>11.12</v>
      </c>
      <c r="T44" s="196">
        <v>0</v>
      </c>
      <c r="U44" s="196">
        <v>59.59</v>
      </c>
      <c r="V44" s="196">
        <v>8.73</v>
      </c>
      <c r="W44" s="196">
        <v>19.55</v>
      </c>
      <c r="X44" s="196">
        <v>62.17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103.39</v>
      </c>
      <c r="AJ44" s="196">
        <v>0</v>
      </c>
      <c r="AK44" s="196">
        <v>0</v>
      </c>
      <c r="AL44" s="196">
        <v>0</v>
      </c>
      <c r="AM44" s="196">
        <v>150</v>
      </c>
      <c r="AN44" s="196">
        <v>0</v>
      </c>
      <c r="AO44">
        <v>0</v>
      </c>
      <c r="AP44" s="196">
        <v>117.28</v>
      </c>
      <c r="AQ44" s="196">
        <v>38.020000000000003</v>
      </c>
      <c r="AR44" s="196">
        <v>42.6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488.76</v>
      </c>
      <c r="L45" s="196">
        <v>9.0399999999999991</v>
      </c>
      <c r="M45" s="196">
        <v>61.18</v>
      </c>
      <c r="N45" s="196">
        <v>24.89</v>
      </c>
      <c r="O45" s="196">
        <v>70.319999999999993</v>
      </c>
      <c r="P45" s="196">
        <v>22.18</v>
      </c>
      <c r="Q45" s="196">
        <v>4.34</v>
      </c>
      <c r="R45" s="196">
        <v>17.86</v>
      </c>
      <c r="S45" s="196">
        <v>11.12</v>
      </c>
      <c r="T45" s="196">
        <v>0</v>
      </c>
      <c r="U45" s="196">
        <v>59.59</v>
      </c>
      <c r="V45" s="196">
        <v>8.73</v>
      </c>
      <c r="W45" s="196">
        <v>19.55</v>
      </c>
      <c r="X45" s="196">
        <v>62.17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107.39</v>
      </c>
      <c r="AJ45" s="196">
        <v>0</v>
      </c>
      <c r="AK45" s="196">
        <v>0</v>
      </c>
      <c r="AL45" s="196">
        <v>0</v>
      </c>
      <c r="AM45" s="196">
        <v>150</v>
      </c>
      <c r="AN45" s="196">
        <v>0</v>
      </c>
      <c r="AO45">
        <v>0</v>
      </c>
      <c r="AP45" s="196">
        <v>117.28</v>
      </c>
      <c r="AQ45" s="196">
        <v>38.020000000000003</v>
      </c>
      <c r="AR45" s="196">
        <v>42.6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488.76</v>
      </c>
      <c r="L46" s="196">
        <v>9.0399999999999991</v>
      </c>
      <c r="M46" s="196">
        <v>61.18</v>
      </c>
      <c r="N46" s="196">
        <v>24.89</v>
      </c>
      <c r="O46" s="196">
        <v>70.319999999999993</v>
      </c>
      <c r="P46" s="196">
        <v>22.18</v>
      </c>
      <c r="Q46" s="196">
        <v>4.34</v>
      </c>
      <c r="R46" s="196">
        <v>17.86</v>
      </c>
      <c r="S46" s="196">
        <v>11.12</v>
      </c>
      <c r="T46" s="196">
        <v>0</v>
      </c>
      <c r="U46" s="196">
        <v>59.59</v>
      </c>
      <c r="V46" s="196">
        <v>8.73</v>
      </c>
      <c r="W46" s="196">
        <v>19.55</v>
      </c>
      <c r="X46" s="196">
        <v>62.17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107.39</v>
      </c>
      <c r="AJ46" s="196">
        <v>0</v>
      </c>
      <c r="AK46" s="196">
        <v>0</v>
      </c>
      <c r="AL46" s="196">
        <v>0</v>
      </c>
      <c r="AM46" s="196">
        <v>150</v>
      </c>
      <c r="AN46" s="196">
        <v>0</v>
      </c>
      <c r="AO46">
        <v>0</v>
      </c>
      <c r="AP46" s="196">
        <v>117.28</v>
      </c>
      <c r="AQ46" s="196">
        <v>38.020000000000003</v>
      </c>
      <c r="AR46" s="196">
        <v>42.5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488.76</v>
      </c>
      <c r="L47" s="196">
        <v>9.0399999999999991</v>
      </c>
      <c r="M47" s="196">
        <v>61.18</v>
      </c>
      <c r="N47" s="196">
        <v>24.89</v>
      </c>
      <c r="O47" s="196">
        <v>70.319999999999993</v>
      </c>
      <c r="P47" s="196">
        <v>22.18</v>
      </c>
      <c r="Q47" s="196">
        <v>4.34</v>
      </c>
      <c r="R47" s="196">
        <v>17.86</v>
      </c>
      <c r="S47" s="196">
        <v>11.12</v>
      </c>
      <c r="T47" s="196">
        <v>0</v>
      </c>
      <c r="U47" s="196">
        <v>59.59</v>
      </c>
      <c r="V47" s="196">
        <v>8.73</v>
      </c>
      <c r="W47" s="196">
        <v>19.55</v>
      </c>
      <c r="X47" s="196">
        <v>62.17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117.39</v>
      </c>
      <c r="AJ47" s="196">
        <v>0</v>
      </c>
      <c r="AK47" s="196">
        <v>0</v>
      </c>
      <c r="AL47" s="196">
        <v>0</v>
      </c>
      <c r="AM47" s="196">
        <v>150</v>
      </c>
      <c r="AN47" s="196">
        <v>0</v>
      </c>
      <c r="AO47">
        <v>0</v>
      </c>
      <c r="AP47" s="196">
        <v>117.28</v>
      </c>
      <c r="AQ47" s="196">
        <v>38.020000000000003</v>
      </c>
      <c r="AR47" s="196">
        <v>42.5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488.98</v>
      </c>
      <c r="L48" s="196">
        <v>9.0399999999999991</v>
      </c>
      <c r="M48" s="196">
        <v>61.18</v>
      </c>
      <c r="N48" s="196">
        <v>24.89</v>
      </c>
      <c r="O48" s="196">
        <v>70.319999999999993</v>
      </c>
      <c r="P48" s="196">
        <v>22.18</v>
      </c>
      <c r="Q48" s="196">
        <v>4.34</v>
      </c>
      <c r="R48" s="196">
        <v>17.86</v>
      </c>
      <c r="S48" s="196">
        <v>11.12</v>
      </c>
      <c r="T48" s="196">
        <v>0</v>
      </c>
      <c r="U48" s="196">
        <v>59.59</v>
      </c>
      <c r="V48" s="196">
        <v>8.73</v>
      </c>
      <c r="W48" s="196">
        <v>19.55</v>
      </c>
      <c r="X48" s="196">
        <v>62.17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134.61000000000001</v>
      </c>
      <c r="AJ48" s="196">
        <v>0</v>
      </c>
      <c r="AK48" s="196">
        <v>0</v>
      </c>
      <c r="AL48" s="196">
        <v>0</v>
      </c>
      <c r="AM48" s="196">
        <v>150</v>
      </c>
      <c r="AN48" s="196">
        <v>0</v>
      </c>
      <c r="AO48">
        <v>0</v>
      </c>
      <c r="AP48" s="196">
        <v>117.28</v>
      </c>
      <c r="AQ48" s="196">
        <v>38.020000000000003</v>
      </c>
      <c r="AR48" s="196">
        <v>42.5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488.98</v>
      </c>
      <c r="L49" s="196">
        <v>9.0399999999999991</v>
      </c>
      <c r="M49" s="196">
        <v>61.18</v>
      </c>
      <c r="N49" s="196">
        <v>24.89</v>
      </c>
      <c r="O49" s="196">
        <v>70.319999999999993</v>
      </c>
      <c r="P49" s="196">
        <v>22.18</v>
      </c>
      <c r="Q49" s="196">
        <v>4.34</v>
      </c>
      <c r="R49" s="196">
        <v>17.86</v>
      </c>
      <c r="S49" s="196">
        <v>11.12</v>
      </c>
      <c r="T49" s="196">
        <v>0</v>
      </c>
      <c r="U49" s="196">
        <v>59.59</v>
      </c>
      <c r="V49" s="196">
        <v>8.73</v>
      </c>
      <c r="W49" s="196">
        <v>19.55</v>
      </c>
      <c r="X49" s="196">
        <v>62.17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134.61000000000001</v>
      </c>
      <c r="AJ49" s="196">
        <v>0</v>
      </c>
      <c r="AK49" s="196">
        <v>0</v>
      </c>
      <c r="AL49" s="196">
        <v>0</v>
      </c>
      <c r="AM49" s="196">
        <v>150</v>
      </c>
      <c r="AN49" s="196">
        <v>0</v>
      </c>
      <c r="AO49">
        <v>0</v>
      </c>
      <c r="AP49" s="196">
        <v>117.28</v>
      </c>
      <c r="AQ49" s="196">
        <v>38.020000000000003</v>
      </c>
      <c r="AR49" s="196">
        <v>42.5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488.98</v>
      </c>
      <c r="L50" s="196">
        <v>9.0399999999999991</v>
      </c>
      <c r="M50" s="196">
        <v>61.18</v>
      </c>
      <c r="N50" s="196">
        <v>24.89</v>
      </c>
      <c r="O50" s="196">
        <v>70.319999999999993</v>
      </c>
      <c r="P50" s="196">
        <v>22.18</v>
      </c>
      <c r="Q50" s="196">
        <v>4.34</v>
      </c>
      <c r="R50" s="196">
        <v>17.86</v>
      </c>
      <c r="S50" s="196">
        <v>11.12</v>
      </c>
      <c r="T50" s="196">
        <v>0</v>
      </c>
      <c r="U50" s="196">
        <v>59.59</v>
      </c>
      <c r="V50" s="196">
        <v>8.73</v>
      </c>
      <c r="W50" s="196">
        <v>19.55</v>
      </c>
      <c r="X50" s="196">
        <v>62.17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134.61000000000001</v>
      </c>
      <c r="AJ50" s="196">
        <v>0</v>
      </c>
      <c r="AK50" s="196">
        <v>0</v>
      </c>
      <c r="AL50" s="196">
        <v>0</v>
      </c>
      <c r="AM50" s="196">
        <v>150</v>
      </c>
      <c r="AN50" s="196">
        <v>0</v>
      </c>
      <c r="AO50">
        <v>0</v>
      </c>
      <c r="AP50" s="196">
        <v>117.28</v>
      </c>
      <c r="AQ50" s="196">
        <v>38.020000000000003</v>
      </c>
      <c r="AR50" s="196">
        <v>42.5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488.98</v>
      </c>
      <c r="L51" s="196">
        <v>9.0399999999999991</v>
      </c>
      <c r="M51" s="196">
        <v>61.18</v>
      </c>
      <c r="N51" s="196">
        <v>24.89</v>
      </c>
      <c r="O51" s="196">
        <v>70.319999999999993</v>
      </c>
      <c r="P51" s="196">
        <v>22.18</v>
      </c>
      <c r="Q51" s="196">
        <v>4.34</v>
      </c>
      <c r="R51" s="196">
        <v>17.86</v>
      </c>
      <c r="S51" s="196">
        <v>11.12</v>
      </c>
      <c r="T51" s="196">
        <v>0</v>
      </c>
      <c r="U51" s="196">
        <v>59.59</v>
      </c>
      <c r="V51" s="196">
        <v>8.73</v>
      </c>
      <c r="W51" s="196">
        <v>19.55</v>
      </c>
      <c r="X51" s="196">
        <v>62.17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134.61000000000001</v>
      </c>
      <c r="AJ51" s="196">
        <v>0</v>
      </c>
      <c r="AK51" s="196">
        <v>0</v>
      </c>
      <c r="AL51" s="196">
        <v>0</v>
      </c>
      <c r="AM51" s="196">
        <v>150</v>
      </c>
      <c r="AN51" s="196">
        <v>0</v>
      </c>
      <c r="AO51">
        <v>0</v>
      </c>
      <c r="AP51" s="196">
        <v>117.28</v>
      </c>
      <c r="AQ51" s="196">
        <v>38.020000000000003</v>
      </c>
      <c r="AR51" s="196">
        <v>42.5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488.97</v>
      </c>
      <c r="L52" s="196">
        <v>9.0399999999999991</v>
      </c>
      <c r="M52" s="196">
        <v>61.18</v>
      </c>
      <c r="N52" s="196">
        <v>24.89</v>
      </c>
      <c r="O52" s="196">
        <v>70.319999999999993</v>
      </c>
      <c r="P52" s="196">
        <v>22.18</v>
      </c>
      <c r="Q52" s="196">
        <v>4.34</v>
      </c>
      <c r="R52" s="196">
        <v>17.86</v>
      </c>
      <c r="S52" s="196">
        <v>11.12</v>
      </c>
      <c r="T52" s="196">
        <v>0</v>
      </c>
      <c r="U52" s="196">
        <v>59.59</v>
      </c>
      <c r="V52" s="196">
        <v>8.73</v>
      </c>
      <c r="W52" s="196">
        <v>19.55</v>
      </c>
      <c r="X52" s="196">
        <v>62.17</v>
      </c>
      <c r="Y52" s="196">
        <v>0</v>
      </c>
      <c r="Z52">
        <v>0</v>
      </c>
      <c r="AA52" s="196">
        <v>0</v>
      </c>
      <c r="AB52" s="196">
        <v>12.46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134.61000000000001</v>
      </c>
      <c r="AJ52" s="196">
        <v>0</v>
      </c>
      <c r="AK52" s="196">
        <v>0</v>
      </c>
      <c r="AL52" s="196">
        <v>0</v>
      </c>
      <c r="AM52" s="196">
        <v>150</v>
      </c>
      <c r="AN52" s="196">
        <v>0</v>
      </c>
      <c r="AO52">
        <v>0</v>
      </c>
      <c r="AP52" s="196">
        <v>117.28</v>
      </c>
      <c r="AQ52" s="196">
        <v>38.020000000000003</v>
      </c>
      <c r="AR52" s="196">
        <v>42.5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488.98</v>
      </c>
      <c r="L53" s="196">
        <v>9.0399999999999991</v>
      </c>
      <c r="M53" s="196">
        <v>61.18</v>
      </c>
      <c r="N53" s="196">
        <v>24.89</v>
      </c>
      <c r="O53" s="196">
        <v>70.319999999999993</v>
      </c>
      <c r="P53" s="196">
        <v>22.18</v>
      </c>
      <c r="Q53" s="196">
        <v>4.34</v>
      </c>
      <c r="R53" s="196">
        <v>17.86</v>
      </c>
      <c r="S53" s="196">
        <v>11.12</v>
      </c>
      <c r="T53" s="196">
        <v>0</v>
      </c>
      <c r="U53" s="196">
        <v>59.59</v>
      </c>
      <c r="V53" s="196">
        <v>8.73</v>
      </c>
      <c r="W53" s="196">
        <v>19.55</v>
      </c>
      <c r="X53" s="196">
        <v>62.17</v>
      </c>
      <c r="Y53" s="196">
        <v>0</v>
      </c>
      <c r="Z53">
        <v>0</v>
      </c>
      <c r="AA53" s="196">
        <v>0</v>
      </c>
      <c r="AB53" s="196">
        <v>12.46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134.61000000000001</v>
      </c>
      <c r="AJ53" s="196">
        <v>0</v>
      </c>
      <c r="AK53" s="196">
        <v>0</v>
      </c>
      <c r="AL53" s="196">
        <v>0</v>
      </c>
      <c r="AM53" s="196">
        <v>150</v>
      </c>
      <c r="AN53" s="196">
        <v>0</v>
      </c>
      <c r="AO53">
        <v>0</v>
      </c>
      <c r="AP53" s="196">
        <v>117.28</v>
      </c>
      <c r="AQ53" s="196">
        <v>38.020000000000003</v>
      </c>
      <c r="AR53" s="196">
        <v>42.5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488.98</v>
      </c>
      <c r="L54" s="196">
        <v>9.0399999999999991</v>
      </c>
      <c r="M54" s="196">
        <v>61.18</v>
      </c>
      <c r="N54" s="196">
        <v>24.89</v>
      </c>
      <c r="O54" s="196">
        <v>70.319999999999993</v>
      </c>
      <c r="P54" s="196">
        <v>22.18</v>
      </c>
      <c r="Q54" s="196">
        <v>4.34</v>
      </c>
      <c r="R54" s="196">
        <v>17.86</v>
      </c>
      <c r="S54" s="196">
        <v>11.12</v>
      </c>
      <c r="T54" s="196">
        <v>0</v>
      </c>
      <c r="U54" s="196">
        <v>59.59</v>
      </c>
      <c r="V54" s="196">
        <v>8.73</v>
      </c>
      <c r="W54" s="196">
        <v>19.55</v>
      </c>
      <c r="X54" s="196">
        <v>62.17</v>
      </c>
      <c r="Y54" s="196">
        <v>0</v>
      </c>
      <c r="Z54">
        <v>0</v>
      </c>
      <c r="AA54" s="196">
        <v>0</v>
      </c>
      <c r="AB54" s="196">
        <v>12.46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134.61000000000001</v>
      </c>
      <c r="AJ54" s="196">
        <v>0</v>
      </c>
      <c r="AK54" s="196">
        <v>0</v>
      </c>
      <c r="AL54" s="196">
        <v>0</v>
      </c>
      <c r="AM54" s="196">
        <v>150</v>
      </c>
      <c r="AN54" s="196">
        <v>0</v>
      </c>
      <c r="AO54">
        <v>0</v>
      </c>
      <c r="AP54" s="196">
        <v>117.28</v>
      </c>
      <c r="AQ54" s="196">
        <v>38.020000000000003</v>
      </c>
      <c r="AR54" s="196">
        <v>42.5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479.75</v>
      </c>
      <c r="L55" s="196">
        <v>9.0399999999999991</v>
      </c>
      <c r="M55" s="196">
        <v>61.18</v>
      </c>
      <c r="N55" s="196">
        <v>24.89</v>
      </c>
      <c r="O55" s="196">
        <v>70.319999999999993</v>
      </c>
      <c r="P55" s="196">
        <v>22.18</v>
      </c>
      <c r="Q55" s="196">
        <v>4.34</v>
      </c>
      <c r="R55" s="196">
        <v>17.86</v>
      </c>
      <c r="S55" s="196">
        <v>11.12</v>
      </c>
      <c r="T55" s="196">
        <v>0</v>
      </c>
      <c r="U55" s="196">
        <v>59.59</v>
      </c>
      <c r="V55" s="196">
        <v>8.73</v>
      </c>
      <c r="W55" s="196">
        <v>19.55</v>
      </c>
      <c r="X55" s="196">
        <v>62.17</v>
      </c>
      <c r="Y55" s="196">
        <v>0</v>
      </c>
      <c r="Z55">
        <v>0</v>
      </c>
      <c r="AA55" s="196">
        <v>0</v>
      </c>
      <c r="AB55" s="196">
        <v>12.46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134.61000000000001</v>
      </c>
      <c r="AJ55" s="196">
        <v>0</v>
      </c>
      <c r="AK55" s="196">
        <v>0</v>
      </c>
      <c r="AL55" s="196">
        <v>0</v>
      </c>
      <c r="AM55" s="196">
        <v>150</v>
      </c>
      <c r="AN55" s="196">
        <v>0</v>
      </c>
      <c r="AO55">
        <v>0</v>
      </c>
      <c r="AP55" s="196">
        <v>117.28</v>
      </c>
      <c r="AQ55" s="196">
        <v>38.020000000000003</v>
      </c>
      <c r="AR55" s="196">
        <v>42.5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441.37</v>
      </c>
      <c r="L56" s="196">
        <v>9.0399999999999991</v>
      </c>
      <c r="M56" s="196">
        <v>61.18</v>
      </c>
      <c r="N56" s="196">
        <v>24.89</v>
      </c>
      <c r="O56" s="196">
        <v>70.319999999999993</v>
      </c>
      <c r="P56" s="196">
        <v>22.18</v>
      </c>
      <c r="Q56" s="196">
        <v>4.33</v>
      </c>
      <c r="R56" s="196">
        <v>17.87</v>
      </c>
      <c r="S56" s="196">
        <v>11.12</v>
      </c>
      <c r="T56" s="196">
        <v>0</v>
      </c>
      <c r="U56" s="196">
        <v>59.59</v>
      </c>
      <c r="V56" s="196">
        <v>8.74</v>
      </c>
      <c r="W56" s="196">
        <v>19.55</v>
      </c>
      <c r="X56" s="196">
        <v>62.17</v>
      </c>
      <c r="Y56" s="196">
        <v>0</v>
      </c>
      <c r="Z56">
        <v>0</v>
      </c>
      <c r="AA56" s="196">
        <v>0</v>
      </c>
      <c r="AB56" s="196">
        <v>12.46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134.61000000000001</v>
      </c>
      <c r="AJ56" s="196">
        <v>0</v>
      </c>
      <c r="AK56" s="196">
        <v>0</v>
      </c>
      <c r="AL56" s="196">
        <v>0</v>
      </c>
      <c r="AM56" s="196">
        <v>150</v>
      </c>
      <c r="AN56" s="196">
        <v>0</v>
      </c>
      <c r="AO56">
        <v>0</v>
      </c>
      <c r="AP56" s="196">
        <v>117.28</v>
      </c>
      <c r="AQ56" s="196">
        <v>38.020000000000003</v>
      </c>
      <c r="AR56" s="196">
        <v>42.5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399.15</v>
      </c>
      <c r="L57" s="196">
        <v>9.0399999999999991</v>
      </c>
      <c r="M57" s="196">
        <v>61.18</v>
      </c>
      <c r="N57" s="196">
        <v>24.89</v>
      </c>
      <c r="O57" s="196">
        <v>70.319999999999993</v>
      </c>
      <c r="P57" s="196">
        <v>22.18</v>
      </c>
      <c r="Q57" s="196">
        <v>4.34</v>
      </c>
      <c r="R57" s="196">
        <v>17.87</v>
      </c>
      <c r="S57" s="196">
        <v>11.12</v>
      </c>
      <c r="T57" s="196">
        <v>0</v>
      </c>
      <c r="U57" s="196">
        <v>59.59</v>
      </c>
      <c r="V57" s="196">
        <v>6.51</v>
      </c>
      <c r="W57" s="196">
        <v>19.55</v>
      </c>
      <c r="X57" s="196">
        <v>62.17</v>
      </c>
      <c r="Y57" s="196">
        <v>0</v>
      </c>
      <c r="Z57">
        <v>0</v>
      </c>
      <c r="AA57" s="196">
        <v>0</v>
      </c>
      <c r="AB57" s="196">
        <v>12.46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134.61000000000001</v>
      </c>
      <c r="AJ57" s="196">
        <v>0</v>
      </c>
      <c r="AK57" s="196">
        <v>0</v>
      </c>
      <c r="AL57" s="196">
        <v>0</v>
      </c>
      <c r="AM57" s="196">
        <v>150</v>
      </c>
      <c r="AN57" s="196">
        <v>0</v>
      </c>
      <c r="AO57">
        <v>0</v>
      </c>
      <c r="AP57" s="196">
        <v>117.28</v>
      </c>
      <c r="AQ57" s="196">
        <v>38.020000000000003</v>
      </c>
      <c r="AR57" s="196">
        <v>42.5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372.29</v>
      </c>
      <c r="L58" s="196">
        <v>9.0399999999999991</v>
      </c>
      <c r="M58" s="196">
        <v>61.18</v>
      </c>
      <c r="N58" s="196">
        <v>24.89</v>
      </c>
      <c r="O58" s="196">
        <v>70.319999999999993</v>
      </c>
      <c r="P58" s="196">
        <v>22.18</v>
      </c>
      <c r="Q58" s="196">
        <v>4.34</v>
      </c>
      <c r="R58" s="196">
        <v>17.87</v>
      </c>
      <c r="S58" s="196">
        <v>11.12</v>
      </c>
      <c r="T58" s="196">
        <v>0</v>
      </c>
      <c r="U58" s="196">
        <v>59.59</v>
      </c>
      <c r="V58" s="196">
        <v>6.51</v>
      </c>
      <c r="W58" s="196">
        <v>19.55</v>
      </c>
      <c r="X58" s="196">
        <v>62.17</v>
      </c>
      <c r="Y58" s="196">
        <v>0</v>
      </c>
      <c r="Z58">
        <v>0</v>
      </c>
      <c r="AA58" s="196">
        <v>0</v>
      </c>
      <c r="AB58" s="196">
        <v>12.46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134.61000000000001</v>
      </c>
      <c r="AJ58" s="196">
        <v>0</v>
      </c>
      <c r="AK58" s="196">
        <v>0</v>
      </c>
      <c r="AL58" s="196">
        <v>0</v>
      </c>
      <c r="AM58" s="196">
        <v>150</v>
      </c>
      <c r="AN58" s="196">
        <v>0</v>
      </c>
      <c r="AO58">
        <v>0</v>
      </c>
      <c r="AP58" s="196">
        <v>117.28</v>
      </c>
      <c r="AQ58" s="196">
        <v>38.020000000000003</v>
      </c>
      <c r="AR58" s="196">
        <v>42.5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380.47</v>
      </c>
      <c r="L59" s="196">
        <v>9.0399999999999991</v>
      </c>
      <c r="M59" s="196">
        <v>61.18</v>
      </c>
      <c r="N59" s="196">
        <v>24.89</v>
      </c>
      <c r="O59" s="196">
        <v>70.319999999999993</v>
      </c>
      <c r="P59" s="196">
        <v>22.18</v>
      </c>
      <c r="Q59" s="196">
        <v>4.34</v>
      </c>
      <c r="R59" s="196">
        <v>17.87</v>
      </c>
      <c r="S59" s="196">
        <v>11.12</v>
      </c>
      <c r="T59" s="196">
        <v>0</v>
      </c>
      <c r="U59" s="196">
        <v>59.59</v>
      </c>
      <c r="V59" s="196">
        <v>8.74</v>
      </c>
      <c r="W59" s="196">
        <v>19.55</v>
      </c>
      <c r="X59" s="196">
        <v>62.17</v>
      </c>
      <c r="Y59" s="196">
        <v>0</v>
      </c>
      <c r="Z59">
        <v>0</v>
      </c>
      <c r="AA59" s="196">
        <v>0</v>
      </c>
      <c r="AB59" s="196">
        <v>12.46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134.61000000000001</v>
      </c>
      <c r="AJ59" s="196">
        <v>0</v>
      </c>
      <c r="AK59" s="196">
        <v>0</v>
      </c>
      <c r="AL59" s="196">
        <v>0</v>
      </c>
      <c r="AM59" s="196">
        <v>150</v>
      </c>
      <c r="AN59" s="196">
        <v>0</v>
      </c>
      <c r="AO59">
        <v>0</v>
      </c>
      <c r="AP59" s="196">
        <v>117.28</v>
      </c>
      <c r="AQ59" s="196">
        <v>38.020000000000003</v>
      </c>
      <c r="AR59" s="196">
        <v>42.5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430.23</v>
      </c>
      <c r="L60" s="196">
        <v>9.0399999999999991</v>
      </c>
      <c r="M60" s="196">
        <v>61.18</v>
      </c>
      <c r="N60" s="196">
        <v>24.89</v>
      </c>
      <c r="O60" s="196">
        <v>70.319999999999993</v>
      </c>
      <c r="P60" s="196">
        <v>22.18</v>
      </c>
      <c r="Q60" s="196">
        <v>4.34</v>
      </c>
      <c r="R60" s="196">
        <v>17.87</v>
      </c>
      <c r="S60" s="196">
        <v>11.12</v>
      </c>
      <c r="T60" s="196">
        <v>0</v>
      </c>
      <c r="U60" s="196">
        <v>59.59</v>
      </c>
      <c r="V60" s="196">
        <v>8.74</v>
      </c>
      <c r="W60" s="196">
        <v>19.55</v>
      </c>
      <c r="X60" s="196">
        <v>62.17</v>
      </c>
      <c r="Y60" s="196">
        <v>0</v>
      </c>
      <c r="Z60">
        <v>0</v>
      </c>
      <c r="AA60" s="196">
        <v>0</v>
      </c>
      <c r="AB60" s="196">
        <v>11.15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134.61000000000001</v>
      </c>
      <c r="AJ60" s="196">
        <v>0</v>
      </c>
      <c r="AK60" s="196">
        <v>0</v>
      </c>
      <c r="AL60" s="196">
        <v>0</v>
      </c>
      <c r="AM60" s="196">
        <v>150</v>
      </c>
      <c r="AN60" s="196">
        <v>0</v>
      </c>
      <c r="AO60">
        <v>0</v>
      </c>
      <c r="AP60" s="196">
        <v>117.28</v>
      </c>
      <c r="AQ60" s="196">
        <v>38.020000000000003</v>
      </c>
      <c r="AR60" s="196">
        <v>43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431.77</v>
      </c>
      <c r="L61" s="196">
        <v>9.0399999999999991</v>
      </c>
      <c r="M61" s="196">
        <v>61.18</v>
      </c>
      <c r="N61" s="196">
        <v>24.89</v>
      </c>
      <c r="O61" s="196">
        <v>70.319999999999993</v>
      </c>
      <c r="P61" s="196">
        <v>22.18</v>
      </c>
      <c r="Q61" s="196">
        <v>4.33</v>
      </c>
      <c r="R61" s="196">
        <v>17.87</v>
      </c>
      <c r="S61" s="196">
        <v>11.12</v>
      </c>
      <c r="T61" s="196">
        <v>0</v>
      </c>
      <c r="U61" s="196">
        <v>59.59</v>
      </c>
      <c r="V61" s="196">
        <v>8.74</v>
      </c>
      <c r="W61" s="196">
        <v>19.55</v>
      </c>
      <c r="X61" s="196">
        <v>62.17</v>
      </c>
      <c r="Y61" s="196">
        <v>0</v>
      </c>
      <c r="Z61">
        <v>0</v>
      </c>
      <c r="AA61" s="196">
        <v>13.56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134.61000000000001</v>
      </c>
      <c r="AJ61" s="196">
        <v>0</v>
      </c>
      <c r="AK61" s="196">
        <v>0</v>
      </c>
      <c r="AL61" s="196">
        <v>0</v>
      </c>
      <c r="AM61" s="196">
        <v>150</v>
      </c>
      <c r="AN61" s="196">
        <v>0</v>
      </c>
      <c r="AO61">
        <v>0</v>
      </c>
      <c r="AP61" s="196">
        <v>117.28</v>
      </c>
      <c r="AQ61" s="196">
        <v>38.020000000000003</v>
      </c>
      <c r="AR61" s="196">
        <v>43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431.77</v>
      </c>
      <c r="L62" s="196">
        <v>9.0399999999999991</v>
      </c>
      <c r="M62" s="196">
        <v>61.18</v>
      </c>
      <c r="N62" s="196">
        <v>24.89</v>
      </c>
      <c r="O62" s="196">
        <v>70.319999999999993</v>
      </c>
      <c r="P62" s="196">
        <v>22.18</v>
      </c>
      <c r="Q62" s="196">
        <v>4.33</v>
      </c>
      <c r="R62" s="196">
        <v>17.87</v>
      </c>
      <c r="S62" s="196">
        <v>11.12</v>
      </c>
      <c r="T62" s="196">
        <v>0</v>
      </c>
      <c r="U62" s="196">
        <v>59.59</v>
      </c>
      <c r="V62" s="196">
        <v>8.74</v>
      </c>
      <c r="W62" s="196">
        <v>19.55</v>
      </c>
      <c r="X62" s="196">
        <v>62.17</v>
      </c>
      <c r="Y62" s="196">
        <v>0</v>
      </c>
      <c r="Z62">
        <v>0</v>
      </c>
      <c r="AA62" s="196">
        <v>13.56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134.61000000000001</v>
      </c>
      <c r="AJ62" s="196">
        <v>0</v>
      </c>
      <c r="AK62" s="196">
        <v>0</v>
      </c>
      <c r="AL62" s="196">
        <v>0</v>
      </c>
      <c r="AM62" s="196">
        <v>150</v>
      </c>
      <c r="AN62" s="196">
        <v>0</v>
      </c>
      <c r="AO62">
        <v>0</v>
      </c>
      <c r="AP62" s="196">
        <v>117.28</v>
      </c>
      <c r="AQ62" s="196">
        <v>38.020000000000003</v>
      </c>
      <c r="AR62" s="196">
        <v>43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431.77</v>
      </c>
      <c r="L63" s="196">
        <v>9.0399999999999991</v>
      </c>
      <c r="M63" s="196">
        <v>61.18</v>
      </c>
      <c r="N63" s="196">
        <v>24.89</v>
      </c>
      <c r="O63" s="196">
        <v>70.319999999999993</v>
      </c>
      <c r="P63" s="196">
        <v>22.18</v>
      </c>
      <c r="Q63" s="196">
        <v>4.33</v>
      </c>
      <c r="R63" s="196">
        <v>17.87</v>
      </c>
      <c r="S63" s="196">
        <v>11.12</v>
      </c>
      <c r="T63" s="196">
        <v>0</v>
      </c>
      <c r="U63" s="196">
        <v>59.59</v>
      </c>
      <c r="V63" s="196">
        <v>8.74</v>
      </c>
      <c r="W63" s="196">
        <v>19.55</v>
      </c>
      <c r="X63" s="196">
        <v>62.17</v>
      </c>
      <c r="Y63" s="196">
        <v>0</v>
      </c>
      <c r="Z63">
        <v>0</v>
      </c>
      <c r="AA63" s="196">
        <v>13.56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134.61000000000001</v>
      </c>
      <c r="AJ63" s="196">
        <v>0</v>
      </c>
      <c r="AK63" s="196">
        <v>0</v>
      </c>
      <c r="AL63" s="196">
        <v>0</v>
      </c>
      <c r="AM63" s="196">
        <v>150</v>
      </c>
      <c r="AN63" s="196">
        <v>0</v>
      </c>
      <c r="AO63">
        <v>0</v>
      </c>
      <c r="AP63" s="196">
        <v>117.28</v>
      </c>
      <c r="AQ63" s="196">
        <v>38.020000000000003</v>
      </c>
      <c r="AR63" s="196">
        <v>43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431.77</v>
      </c>
      <c r="L64" s="196">
        <v>9.0399999999999991</v>
      </c>
      <c r="M64" s="196">
        <v>61.18</v>
      </c>
      <c r="N64" s="196">
        <v>24.89</v>
      </c>
      <c r="O64" s="196">
        <v>70.319999999999993</v>
      </c>
      <c r="P64" s="196">
        <v>22.18</v>
      </c>
      <c r="Q64" s="196">
        <v>4.33</v>
      </c>
      <c r="R64" s="196">
        <v>17.87</v>
      </c>
      <c r="S64" s="196">
        <v>11.12</v>
      </c>
      <c r="T64" s="196">
        <v>0</v>
      </c>
      <c r="U64" s="196">
        <v>59.59</v>
      </c>
      <c r="V64" s="196">
        <v>8.74</v>
      </c>
      <c r="W64" s="196">
        <v>19.55</v>
      </c>
      <c r="X64" s="196">
        <v>62.17</v>
      </c>
      <c r="Y64" s="196">
        <v>0</v>
      </c>
      <c r="Z64">
        <v>0</v>
      </c>
      <c r="AA64" s="196">
        <v>13.56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134.61000000000001</v>
      </c>
      <c r="AJ64" s="196">
        <v>0</v>
      </c>
      <c r="AK64" s="196">
        <v>0</v>
      </c>
      <c r="AL64" s="196">
        <v>0</v>
      </c>
      <c r="AM64" s="196">
        <v>150</v>
      </c>
      <c r="AN64" s="196">
        <v>0</v>
      </c>
      <c r="AO64">
        <v>0</v>
      </c>
      <c r="AP64" s="196">
        <v>117.28</v>
      </c>
      <c r="AQ64" s="196">
        <v>38.020000000000003</v>
      </c>
      <c r="AR64" s="196">
        <v>43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441.37</v>
      </c>
      <c r="L65" s="196">
        <v>9.0399999999999991</v>
      </c>
      <c r="M65" s="196">
        <v>61.18</v>
      </c>
      <c r="N65" s="196">
        <v>24.89</v>
      </c>
      <c r="O65" s="196">
        <v>70.319999999999993</v>
      </c>
      <c r="P65" s="196">
        <v>22.18</v>
      </c>
      <c r="Q65" s="196">
        <v>4.33</v>
      </c>
      <c r="R65" s="196">
        <v>17.87</v>
      </c>
      <c r="S65" s="196">
        <v>11.12</v>
      </c>
      <c r="T65" s="196">
        <v>0</v>
      </c>
      <c r="U65" s="196">
        <v>59.59</v>
      </c>
      <c r="V65" s="196">
        <v>8.74</v>
      </c>
      <c r="W65" s="196">
        <v>19.55</v>
      </c>
      <c r="X65" s="196">
        <v>62.17</v>
      </c>
      <c r="Y65" s="196">
        <v>0</v>
      </c>
      <c r="Z65">
        <v>0</v>
      </c>
      <c r="AA65" s="196">
        <v>13.56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134.61000000000001</v>
      </c>
      <c r="AJ65" s="196">
        <v>0</v>
      </c>
      <c r="AK65" s="196">
        <v>0</v>
      </c>
      <c r="AL65" s="196">
        <v>0</v>
      </c>
      <c r="AM65" s="196">
        <v>150</v>
      </c>
      <c r="AN65" s="196">
        <v>0</v>
      </c>
      <c r="AO65">
        <v>0</v>
      </c>
      <c r="AP65" s="196">
        <v>117.28</v>
      </c>
      <c r="AQ65" s="196">
        <v>38.020000000000003</v>
      </c>
      <c r="AR65" s="196">
        <v>43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441.37</v>
      </c>
      <c r="L66" s="196">
        <v>9.0399999999999991</v>
      </c>
      <c r="M66" s="196">
        <v>61.18</v>
      </c>
      <c r="N66" s="196">
        <v>24.89</v>
      </c>
      <c r="O66" s="196">
        <v>70.319999999999993</v>
      </c>
      <c r="P66" s="196">
        <v>22.18</v>
      </c>
      <c r="Q66" s="196">
        <v>4.33</v>
      </c>
      <c r="R66" s="196">
        <v>17.87</v>
      </c>
      <c r="S66" s="196">
        <v>11.12</v>
      </c>
      <c r="T66" s="196">
        <v>0</v>
      </c>
      <c r="U66" s="196">
        <v>59.59</v>
      </c>
      <c r="V66" s="196">
        <v>8.74</v>
      </c>
      <c r="W66" s="196">
        <v>19.55</v>
      </c>
      <c r="X66" s="196">
        <v>62.17</v>
      </c>
      <c r="Y66" s="196">
        <v>0</v>
      </c>
      <c r="Z66">
        <v>0</v>
      </c>
      <c r="AA66" s="196">
        <v>13.56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134.61000000000001</v>
      </c>
      <c r="AJ66" s="196">
        <v>0</v>
      </c>
      <c r="AK66" s="196">
        <v>0</v>
      </c>
      <c r="AL66" s="196">
        <v>0</v>
      </c>
      <c r="AM66" s="196">
        <v>150</v>
      </c>
      <c r="AN66" s="196">
        <v>0</v>
      </c>
      <c r="AO66">
        <v>0</v>
      </c>
      <c r="AP66" s="196">
        <v>117.28</v>
      </c>
      <c r="AQ66" s="196">
        <v>38.020000000000003</v>
      </c>
      <c r="AR66" s="196">
        <v>43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488.97</v>
      </c>
      <c r="L67" s="196">
        <v>9.0399999999999991</v>
      </c>
      <c r="M67" s="196">
        <v>61.18</v>
      </c>
      <c r="N67" s="196">
        <v>24.89</v>
      </c>
      <c r="O67" s="196">
        <v>70.319999999999993</v>
      </c>
      <c r="P67" s="196">
        <v>22.18</v>
      </c>
      <c r="Q67" s="196">
        <v>4.34</v>
      </c>
      <c r="R67" s="196">
        <v>17.87</v>
      </c>
      <c r="S67" s="196">
        <v>11.12</v>
      </c>
      <c r="T67" s="196">
        <v>0</v>
      </c>
      <c r="U67" s="196">
        <v>59.59</v>
      </c>
      <c r="V67" s="196">
        <v>8.74</v>
      </c>
      <c r="W67" s="196">
        <v>19.55</v>
      </c>
      <c r="X67" s="196">
        <v>62.17</v>
      </c>
      <c r="Y67" s="196">
        <v>0</v>
      </c>
      <c r="Z67">
        <v>0</v>
      </c>
      <c r="AA67" s="196">
        <v>15.69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134.61000000000001</v>
      </c>
      <c r="AJ67" s="196">
        <v>0</v>
      </c>
      <c r="AK67" s="196">
        <v>0</v>
      </c>
      <c r="AL67" s="196">
        <v>0</v>
      </c>
      <c r="AM67" s="196">
        <v>150</v>
      </c>
      <c r="AN67" s="196">
        <v>0</v>
      </c>
      <c r="AO67">
        <v>0</v>
      </c>
      <c r="AP67" s="196">
        <v>117.28</v>
      </c>
      <c r="AQ67" s="196">
        <v>38.020000000000003</v>
      </c>
      <c r="AR67" s="196">
        <v>28.41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488.97</v>
      </c>
      <c r="L68" s="196">
        <v>9.0399999999999991</v>
      </c>
      <c r="M68" s="196">
        <v>61.18</v>
      </c>
      <c r="N68" s="196">
        <v>24.89</v>
      </c>
      <c r="O68" s="196">
        <v>70.319999999999993</v>
      </c>
      <c r="P68" s="196">
        <v>22.18</v>
      </c>
      <c r="Q68" s="196">
        <v>4.34</v>
      </c>
      <c r="R68" s="196">
        <v>17.86</v>
      </c>
      <c r="S68" s="196">
        <v>11.12</v>
      </c>
      <c r="T68" s="196">
        <v>0</v>
      </c>
      <c r="U68" s="196">
        <v>59.59</v>
      </c>
      <c r="V68" s="196">
        <v>8.73</v>
      </c>
      <c r="W68" s="196">
        <v>19.55</v>
      </c>
      <c r="X68" s="196">
        <v>62.17</v>
      </c>
      <c r="Y68" s="196">
        <v>0</v>
      </c>
      <c r="Z68">
        <v>0</v>
      </c>
      <c r="AA68" s="196">
        <v>15.69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134.61000000000001</v>
      </c>
      <c r="AJ68" s="196">
        <v>0</v>
      </c>
      <c r="AK68" s="196">
        <v>0</v>
      </c>
      <c r="AL68" s="196">
        <v>0</v>
      </c>
      <c r="AM68" s="196">
        <v>200</v>
      </c>
      <c r="AN68" s="196">
        <v>0</v>
      </c>
      <c r="AO68">
        <v>0</v>
      </c>
      <c r="AP68" s="196">
        <v>117.28</v>
      </c>
      <c r="AQ68" s="196">
        <v>38.020000000000003</v>
      </c>
      <c r="AR68" s="196">
        <v>12.91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488.98</v>
      </c>
      <c r="L69" s="196">
        <v>9.0399999999999991</v>
      </c>
      <c r="M69" s="196">
        <v>61.18</v>
      </c>
      <c r="N69" s="196">
        <v>24.89</v>
      </c>
      <c r="O69" s="196">
        <v>70.319999999999993</v>
      </c>
      <c r="P69" s="196">
        <v>22.18</v>
      </c>
      <c r="Q69" s="196">
        <v>4.34</v>
      </c>
      <c r="R69" s="196">
        <v>17.86</v>
      </c>
      <c r="S69" s="196">
        <v>11.12</v>
      </c>
      <c r="T69" s="196">
        <v>0</v>
      </c>
      <c r="U69" s="196">
        <v>59.59</v>
      </c>
      <c r="V69" s="196">
        <v>8.73</v>
      </c>
      <c r="W69" s="196">
        <v>19.55</v>
      </c>
      <c r="X69" s="196">
        <v>62.17</v>
      </c>
      <c r="Y69" s="196">
        <v>0</v>
      </c>
      <c r="Z69">
        <v>0</v>
      </c>
      <c r="AA69" s="196">
        <v>15.69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134.61000000000001</v>
      </c>
      <c r="AJ69" s="196">
        <v>0</v>
      </c>
      <c r="AK69" s="196">
        <v>0</v>
      </c>
      <c r="AL69" s="196">
        <v>0</v>
      </c>
      <c r="AM69" s="196">
        <v>250</v>
      </c>
      <c r="AN69" s="196">
        <v>0</v>
      </c>
      <c r="AO69">
        <v>0</v>
      </c>
      <c r="AP69" s="196">
        <v>117.28</v>
      </c>
      <c r="AQ69" s="196">
        <v>38.020000000000003</v>
      </c>
      <c r="AR69" s="196">
        <v>4.71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488.76</v>
      </c>
      <c r="L70" s="196">
        <v>8.81</v>
      </c>
      <c r="M70" s="196">
        <v>61.18</v>
      </c>
      <c r="N70" s="196">
        <v>24.89</v>
      </c>
      <c r="O70" s="196">
        <v>70.319999999999993</v>
      </c>
      <c r="P70" s="196">
        <v>22.18</v>
      </c>
      <c r="Q70" s="196">
        <v>4.34</v>
      </c>
      <c r="R70" s="196">
        <v>17.86</v>
      </c>
      <c r="S70" s="196">
        <v>11.12</v>
      </c>
      <c r="T70" s="196">
        <v>0</v>
      </c>
      <c r="U70" s="196">
        <v>59.59</v>
      </c>
      <c r="V70" s="196">
        <v>8.73</v>
      </c>
      <c r="W70" s="196">
        <v>19.55</v>
      </c>
      <c r="X70" s="196">
        <v>62.17</v>
      </c>
      <c r="Y70" s="196">
        <v>0</v>
      </c>
      <c r="Z70">
        <v>0</v>
      </c>
      <c r="AA70" s="196">
        <v>15.69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117.39</v>
      </c>
      <c r="AJ70" s="196">
        <v>0</v>
      </c>
      <c r="AK70" s="196">
        <v>0</v>
      </c>
      <c r="AL70" s="196">
        <v>0</v>
      </c>
      <c r="AM70" s="196">
        <v>320</v>
      </c>
      <c r="AN70" s="196">
        <v>0</v>
      </c>
      <c r="AO70">
        <v>0</v>
      </c>
      <c r="AP70" s="196">
        <v>117.28</v>
      </c>
      <c r="AQ70" s="196">
        <v>38.020000000000003</v>
      </c>
      <c r="AR70" s="196">
        <v>0.83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488.76</v>
      </c>
      <c r="L71" s="196">
        <v>9.0399999999999991</v>
      </c>
      <c r="M71" s="196">
        <v>61.18</v>
      </c>
      <c r="N71" s="196">
        <v>24.89</v>
      </c>
      <c r="O71" s="196">
        <v>70.319999999999993</v>
      </c>
      <c r="P71" s="196">
        <v>22.18</v>
      </c>
      <c r="Q71" s="196">
        <v>4.34</v>
      </c>
      <c r="R71" s="196">
        <v>17.86</v>
      </c>
      <c r="S71" s="196">
        <v>11.12</v>
      </c>
      <c r="T71" s="196">
        <v>0</v>
      </c>
      <c r="U71" s="196">
        <v>59.59</v>
      </c>
      <c r="V71" s="196">
        <v>8.73</v>
      </c>
      <c r="W71" s="196">
        <v>19.55</v>
      </c>
      <c r="X71" s="196">
        <v>62.17</v>
      </c>
      <c r="Y71" s="196">
        <v>0</v>
      </c>
      <c r="Z71">
        <v>0</v>
      </c>
      <c r="AA71" s="196">
        <v>15.69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107.39</v>
      </c>
      <c r="AJ71" s="196">
        <v>0</v>
      </c>
      <c r="AK71" s="196">
        <v>0</v>
      </c>
      <c r="AL71" s="196">
        <v>0</v>
      </c>
      <c r="AM71" s="196">
        <v>320</v>
      </c>
      <c r="AN71" s="196">
        <v>0</v>
      </c>
      <c r="AO71">
        <v>0</v>
      </c>
      <c r="AP71" s="196">
        <v>100.11</v>
      </c>
      <c r="AQ71" s="196">
        <v>38.020000000000003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488.76</v>
      </c>
      <c r="L72" s="196">
        <v>9.0399999999999991</v>
      </c>
      <c r="M72" s="196">
        <v>61.18</v>
      </c>
      <c r="N72" s="196">
        <v>24.89</v>
      </c>
      <c r="O72" s="196">
        <v>70.319999999999993</v>
      </c>
      <c r="P72" s="196">
        <v>22.18</v>
      </c>
      <c r="Q72" s="196">
        <v>4.34</v>
      </c>
      <c r="R72" s="196">
        <v>17.86</v>
      </c>
      <c r="S72" s="196">
        <v>11.12</v>
      </c>
      <c r="T72" s="196">
        <v>0</v>
      </c>
      <c r="U72" s="196">
        <v>59.59</v>
      </c>
      <c r="V72" s="196">
        <v>8.73</v>
      </c>
      <c r="W72" s="196">
        <v>19.55</v>
      </c>
      <c r="X72" s="196">
        <v>62.17</v>
      </c>
      <c r="Y72" s="196">
        <v>0</v>
      </c>
      <c r="Z72">
        <v>0</v>
      </c>
      <c r="AA72" s="196">
        <v>15.69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107.39</v>
      </c>
      <c r="AJ72" s="196">
        <v>0</v>
      </c>
      <c r="AK72" s="196">
        <v>0</v>
      </c>
      <c r="AL72" s="196">
        <v>0</v>
      </c>
      <c r="AM72" s="196">
        <v>320</v>
      </c>
      <c r="AN72" s="196">
        <v>0</v>
      </c>
      <c r="AO72">
        <v>0</v>
      </c>
      <c r="AP72" s="196">
        <v>100.11</v>
      </c>
      <c r="AQ72" s="196">
        <v>38.020000000000003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488.76</v>
      </c>
      <c r="L73" s="196">
        <v>9.0399999999999991</v>
      </c>
      <c r="M73" s="196">
        <v>61.18</v>
      </c>
      <c r="N73" s="196">
        <v>24.89</v>
      </c>
      <c r="O73" s="196">
        <v>70.319999999999993</v>
      </c>
      <c r="P73" s="196">
        <v>22.18</v>
      </c>
      <c r="Q73" s="196">
        <v>4.34</v>
      </c>
      <c r="R73" s="196">
        <v>17.86</v>
      </c>
      <c r="S73" s="196">
        <v>11.12</v>
      </c>
      <c r="T73" s="196">
        <v>0</v>
      </c>
      <c r="U73" s="196">
        <v>59.59</v>
      </c>
      <c r="V73" s="196">
        <v>8.73</v>
      </c>
      <c r="W73" s="196">
        <v>19.55</v>
      </c>
      <c r="X73" s="196">
        <v>62.17</v>
      </c>
      <c r="Y73" s="196">
        <v>0</v>
      </c>
      <c r="Z73">
        <v>0</v>
      </c>
      <c r="AA73" s="196">
        <v>15.69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107.39</v>
      </c>
      <c r="AJ73" s="196">
        <v>0</v>
      </c>
      <c r="AK73" s="196">
        <v>0</v>
      </c>
      <c r="AL73" s="196">
        <v>0</v>
      </c>
      <c r="AM73" s="196">
        <v>320</v>
      </c>
      <c r="AN73" s="196">
        <v>0</v>
      </c>
      <c r="AO73">
        <v>0</v>
      </c>
      <c r="AP73" s="196">
        <v>100.11</v>
      </c>
      <c r="AQ73" s="196">
        <v>38.020000000000003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488.76</v>
      </c>
      <c r="L74" s="196">
        <v>9.0399999999999991</v>
      </c>
      <c r="M74" s="196">
        <v>61.18</v>
      </c>
      <c r="N74" s="196">
        <v>24.89</v>
      </c>
      <c r="O74" s="196">
        <v>70.319999999999993</v>
      </c>
      <c r="P74" s="196">
        <v>22.18</v>
      </c>
      <c r="Q74" s="196">
        <v>4.34</v>
      </c>
      <c r="R74" s="196">
        <v>17.86</v>
      </c>
      <c r="S74" s="196">
        <v>11.12</v>
      </c>
      <c r="T74" s="196">
        <v>0</v>
      </c>
      <c r="U74" s="196">
        <v>59.59</v>
      </c>
      <c r="V74" s="196">
        <v>8.73</v>
      </c>
      <c r="W74" s="196">
        <v>19.55</v>
      </c>
      <c r="X74" s="196">
        <v>62.17</v>
      </c>
      <c r="Y74" s="196">
        <v>0</v>
      </c>
      <c r="Z74">
        <v>0</v>
      </c>
      <c r="AA74" s="196">
        <v>15.69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103.39</v>
      </c>
      <c r="AJ74" s="196">
        <v>0</v>
      </c>
      <c r="AK74" s="196">
        <v>0</v>
      </c>
      <c r="AL74" s="196">
        <v>0</v>
      </c>
      <c r="AM74" s="196">
        <v>320</v>
      </c>
      <c r="AN74" s="196">
        <v>0</v>
      </c>
      <c r="AO74">
        <v>0</v>
      </c>
      <c r="AP74" s="196">
        <v>100.11</v>
      </c>
      <c r="AQ74" s="196">
        <v>38.020000000000003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488.76</v>
      </c>
      <c r="L75" s="196">
        <v>9.0399999999999991</v>
      </c>
      <c r="M75" s="196">
        <v>61.18</v>
      </c>
      <c r="N75" s="196">
        <v>24.89</v>
      </c>
      <c r="O75" s="196">
        <v>70.319999999999993</v>
      </c>
      <c r="P75" s="196">
        <v>22.18</v>
      </c>
      <c r="Q75" s="196">
        <v>4.4800000000000004</v>
      </c>
      <c r="R75" s="196">
        <v>17.86</v>
      </c>
      <c r="S75" s="196">
        <v>11.12</v>
      </c>
      <c r="T75" s="196">
        <v>0</v>
      </c>
      <c r="U75" s="196">
        <v>59.59</v>
      </c>
      <c r="V75" s="196">
        <v>8.73</v>
      </c>
      <c r="W75" s="196">
        <v>19.55</v>
      </c>
      <c r="X75" s="196">
        <v>62.17</v>
      </c>
      <c r="Y75" s="196">
        <v>0</v>
      </c>
      <c r="Z75">
        <v>0</v>
      </c>
      <c r="AA75" s="196">
        <v>15.69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103.39</v>
      </c>
      <c r="AJ75" s="196">
        <v>0</v>
      </c>
      <c r="AK75" s="196">
        <v>0</v>
      </c>
      <c r="AL75" s="196">
        <v>0</v>
      </c>
      <c r="AM75" s="196">
        <v>320</v>
      </c>
      <c r="AN75" s="196">
        <v>0</v>
      </c>
      <c r="AO75">
        <v>0</v>
      </c>
      <c r="AP75" s="196">
        <v>100.11</v>
      </c>
      <c r="AQ75" s="196">
        <v>38.020000000000003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488.76</v>
      </c>
      <c r="L76" s="196">
        <v>9.0399999999999991</v>
      </c>
      <c r="M76" s="196">
        <v>61.18</v>
      </c>
      <c r="N76" s="196">
        <v>24.89</v>
      </c>
      <c r="O76" s="196">
        <v>70.319999999999993</v>
      </c>
      <c r="P76" s="196">
        <v>22.18</v>
      </c>
      <c r="Q76" s="196">
        <v>4.49</v>
      </c>
      <c r="R76" s="196">
        <v>17.86</v>
      </c>
      <c r="S76" s="196">
        <v>11.12</v>
      </c>
      <c r="T76" s="196">
        <v>0</v>
      </c>
      <c r="U76" s="196">
        <v>59.59</v>
      </c>
      <c r="V76" s="196">
        <v>8.73</v>
      </c>
      <c r="W76" s="196">
        <v>19.55</v>
      </c>
      <c r="X76" s="196">
        <v>62.17</v>
      </c>
      <c r="Y76" s="196">
        <v>0</v>
      </c>
      <c r="Z76">
        <v>0</v>
      </c>
      <c r="AA76" s="196">
        <v>15.69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103.39</v>
      </c>
      <c r="AJ76" s="196">
        <v>0</v>
      </c>
      <c r="AK76" s="196">
        <v>0</v>
      </c>
      <c r="AL76" s="196">
        <v>0</v>
      </c>
      <c r="AM76" s="196">
        <v>320</v>
      </c>
      <c r="AN76" s="196">
        <v>0</v>
      </c>
      <c r="AO76">
        <v>0</v>
      </c>
      <c r="AP76" s="196">
        <v>100.11</v>
      </c>
      <c r="AQ76" s="196">
        <v>38.020000000000003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488.76</v>
      </c>
      <c r="L77" s="196">
        <v>9.0399999999999991</v>
      </c>
      <c r="M77" s="196">
        <v>61.18</v>
      </c>
      <c r="N77" s="196">
        <v>24.89</v>
      </c>
      <c r="O77" s="196">
        <v>70.319999999999993</v>
      </c>
      <c r="P77" s="196">
        <v>22.18</v>
      </c>
      <c r="Q77" s="196">
        <v>4.49</v>
      </c>
      <c r="R77" s="196">
        <v>17.86</v>
      </c>
      <c r="S77" s="196">
        <v>11.12</v>
      </c>
      <c r="T77" s="196">
        <v>0</v>
      </c>
      <c r="U77" s="196">
        <v>59.59</v>
      </c>
      <c r="V77" s="196">
        <v>8.73</v>
      </c>
      <c r="W77" s="196">
        <v>19.55</v>
      </c>
      <c r="X77" s="196">
        <v>62.17</v>
      </c>
      <c r="Y77" s="196">
        <v>0</v>
      </c>
      <c r="Z77">
        <v>0</v>
      </c>
      <c r="AA77" s="196">
        <v>15.69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103.39</v>
      </c>
      <c r="AJ77" s="196">
        <v>0</v>
      </c>
      <c r="AK77" s="196">
        <v>0</v>
      </c>
      <c r="AL77" s="196">
        <v>0</v>
      </c>
      <c r="AM77" s="196">
        <v>320</v>
      </c>
      <c r="AN77" s="196">
        <v>0</v>
      </c>
      <c r="AO77">
        <v>0</v>
      </c>
      <c r="AP77" s="196">
        <v>100.11</v>
      </c>
      <c r="AQ77" s="196">
        <v>38.020000000000003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488.76</v>
      </c>
      <c r="L78" s="196">
        <v>9.0399999999999991</v>
      </c>
      <c r="M78" s="196">
        <v>61.18</v>
      </c>
      <c r="N78" s="196">
        <v>24.89</v>
      </c>
      <c r="O78" s="196">
        <v>70.319999999999993</v>
      </c>
      <c r="P78" s="196">
        <v>22.18</v>
      </c>
      <c r="Q78" s="196">
        <v>4.49</v>
      </c>
      <c r="R78" s="196">
        <v>17.86</v>
      </c>
      <c r="S78" s="196">
        <v>11.12</v>
      </c>
      <c r="T78" s="196">
        <v>0</v>
      </c>
      <c r="U78" s="196">
        <v>59.59</v>
      </c>
      <c r="V78" s="196">
        <v>8.73</v>
      </c>
      <c r="W78" s="196">
        <v>19.55</v>
      </c>
      <c r="X78" s="196">
        <v>62.17</v>
      </c>
      <c r="Y78" s="196">
        <v>0</v>
      </c>
      <c r="Z78">
        <v>0</v>
      </c>
      <c r="AA78" s="196">
        <v>15.69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103.39</v>
      </c>
      <c r="AJ78" s="196">
        <v>0</v>
      </c>
      <c r="AK78" s="196">
        <v>0</v>
      </c>
      <c r="AL78" s="196">
        <v>0</v>
      </c>
      <c r="AM78" s="196">
        <v>320</v>
      </c>
      <c r="AN78" s="196">
        <v>0</v>
      </c>
      <c r="AO78">
        <v>0</v>
      </c>
      <c r="AP78" s="196">
        <v>100.11</v>
      </c>
      <c r="AQ78" s="196">
        <v>38.020000000000003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488.76</v>
      </c>
      <c r="L79" s="196">
        <v>9.0399999999999991</v>
      </c>
      <c r="M79" s="196">
        <v>61.18</v>
      </c>
      <c r="N79" s="196">
        <v>24.89</v>
      </c>
      <c r="O79" s="196">
        <v>70.319999999999993</v>
      </c>
      <c r="P79" s="196">
        <v>22.18</v>
      </c>
      <c r="Q79" s="196">
        <v>4.49</v>
      </c>
      <c r="R79" s="196">
        <v>17.86</v>
      </c>
      <c r="S79" s="196">
        <v>11.12</v>
      </c>
      <c r="T79" s="196">
        <v>0</v>
      </c>
      <c r="U79" s="196">
        <v>59.59</v>
      </c>
      <c r="V79" s="196">
        <v>8.73</v>
      </c>
      <c r="W79" s="196">
        <v>19.55</v>
      </c>
      <c r="X79" s="196">
        <v>62.17</v>
      </c>
      <c r="Y79" s="196">
        <v>0</v>
      </c>
      <c r="Z79">
        <v>0</v>
      </c>
      <c r="AA79" s="196">
        <v>15.69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103.39</v>
      </c>
      <c r="AJ79" s="196">
        <v>0</v>
      </c>
      <c r="AK79" s="196">
        <v>0</v>
      </c>
      <c r="AL79" s="196">
        <v>0</v>
      </c>
      <c r="AM79" s="196">
        <v>320</v>
      </c>
      <c r="AN79" s="196">
        <v>0</v>
      </c>
      <c r="AO79">
        <v>0</v>
      </c>
      <c r="AP79" s="196">
        <v>100.11</v>
      </c>
      <c r="AQ79" s="196">
        <v>38.020000000000003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488.76</v>
      </c>
      <c r="L80" s="196">
        <v>9.0399999999999991</v>
      </c>
      <c r="M80" s="196">
        <v>61.18</v>
      </c>
      <c r="N80" s="196">
        <v>24.89</v>
      </c>
      <c r="O80" s="196">
        <v>70.319999999999993</v>
      </c>
      <c r="P80" s="196">
        <v>22.18</v>
      </c>
      <c r="Q80" s="196">
        <v>4.49</v>
      </c>
      <c r="R80" s="196">
        <v>17.86</v>
      </c>
      <c r="S80" s="196">
        <v>11.12</v>
      </c>
      <c r="T80" s="196">
        <v>0</v>
      </c>
      <c r="U80" s="196">
        <v>59.59</v>
      </c>
      <c r="V80" s="196">
        <v>8.73</v>
      </c>
      <c r="W80" s="196">
        <v>19.55</v>
      </c>
      <c r="X80" s="196">
        <v>62.17</v>
      </c>
      <c r="Y80" s="196">
        <v>0</v>
      </c>
      <c r="Z80">
        <v>0</v>
      </c>
      <c r="AA80" s="196">
        <v>15.69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103.39</v>
      </c>
      <c r="AJ80" s="196">
        <v>0</v>
      </c>
      <c r="AK80" s="196">
        <v>0</v>
      </c>
      <c r="AL80" s="196">
        <v>0</v>
      </c>
      <c r="AM80" s="196">
        <v>320</v>
      </c>
      <c r="AN80" s="196">
        <v>0</v>
      </c>
      <c r="AO80">
        <v>0</v>
      </c>
      <c r="AP80" s="196">
        <v>100.11</v>
      </c>
      <c r="AQ80" s="196">
        <v>38.020000000000003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488.76</v>
      </c>
      <c r="L81" s="196">
        <v>9.0399999999999991</v>
      </c>
      <c r="M81" s="196">
        <v>61.18</v>
      </c>
      <c r="N81" s="196">
        <v>24.89</v>
      </c>
      <c r="O81" s="196">
        <v>70.319999999999993</v>
      </c>
      <c r="P81" s="196">
        <v>22.18</v>
      </c>
      <c r="Q81" s="196">
        <v>4.49</v>
      </c>
      <c r="R81" s="196">
        <v>17.86</v>
      </c>
      <c r="S81" s="196">
        <v>11.12</v>
      </c>
      <c r="T81" s="196">
        <v>0</v>
      </c>
      <c r="U81" s="196">
        <v>59.59</v>
      </c>
      <c r="V81" s="196">
        <v>8.73</v>
      </c>
      <c r="W81" s="196">
        <v>19.55</v>
      </c>
      <c r="X81" s="196">
        <v>62.17</v>
      </c>
      <c r="Y81" s="196">
        <v>0</v>
      </c>
      <c r="Z81">
        <v>0</v>
      </c>
      <c r="AA81" s="196">
        <v>15.69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107.39</v>
      </c>
      <c r="AJ81" s="196">
        <v>0</v>
      </c>
      <c r="AK81" s="196">
        <v>0</v>
      </c>
      <c r="AL81" s="196">
        <v>0</v>
      </c>
      <c r="AM81" s="196">
        <v>320</v>
      </c>
      <c r="AN81" s="196">
        <v>0</v>
      </c>
      <c r="AO81">
        <v>0</v>
      </c>
      <c r="AP81" s="196">
        <v>100.11</v>
      </c>
      <c r="AQ81" s="196">
        <v>38.020000000000003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488.76</v>
      </c>
      <c r="L82" s="196">
        <v>9.0399999999999991</v>
      </c>
      <c r="M82" s="196">
        <v>61.18</v>
      </c>
      <c r="N82" s="196">
        <v>24.89</v>
      </c>
      <c r="O82" s="196">
        <v>70.319999999999993</v>
      </c>
      <c r="P82" s="196">
        <v>22.18</v>
      </c>
      <c r="Q82" s="196">
        <v>4.49</v>
      </c>
      <c r="R82" s="196">
        <v>17.86</v>
      </c>
      <c r="S82" s="196">
        <v>11.12</v>
      </c>
      <c r="T82" s="196">
        <v>0</v>
      </c>
      <c r="U82" s="196">
        <v>59.59</v>
      </c>
      <c r="V82" s="196">
        <v>8.73</v>
      </c>
      <c r="W82" s="196">
        <v>19.55</v>
      </c>
      <c r="X82" s="196">
        <v>62.17</v>
      </c>
      <c r="Y82" s="196">
        <v>0</v>
      </c>
      <c r="Z82">
        <v>0</v>
      </c>
      <c r="AA82" s="196">
        <v>15.69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107.39</v>
      </c>
      <c r="AJ82" s="196">
        <v>0</v>
      </c>
      <c r="AK82" s="196">
        <v>0</v>
      </c>
      <c r="AL82" s="196">
        <v>0</v>
      </c>
      <c r="AM82" s="196">
        <v>320</v>
      </c>
      <c r="AN82" s="196">
        <v>0</v>
      </c>
      <c r="AO82">
        <v>0</v>
      </c>
      <c r="AP82" s="196">
        <v>100.11</v>
      </c>
      <c r="AQ82" s="196">
        <v>38.020000000000003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488.76</v>
      </c>
      <c r="L83" s="196">
        <v>9.0399999999999991</v>
      </c>
      <c r="M83" s="196">
        <v>61.18</v>
      </c>
      <c r="N83" s="196">
        <v>24.89</v>
      </c>
      <c r="O83" s="196">
        <v>70.319999999999993</v>
      </c>
      <c r="P83" s="196">
        <v>22.18</v>
      </c>
      <c r="Q83" s="196">
        <v>4.49</v>
      </c>
      <c r="R83" s="196">
        <v>17.86</v>
      </c>
      <c r="S83" s="196">
        <v>11.12</v>
      </c>
      <c r="T83" s="196">
        <v>0</v>
      </c>
      <c r="U83" s="196">
        <v>59.59</v>
      </c>
      <c r="V83" s="196">
        <v>8.73</v>
      </c>
      <c r="W83" s="196">
        <v>19.55</v>
      </c>
      <c r="X83" s="196">
        <v>62.17</v>
      </c>
      <c r="Y83" s="196">
        <v>0</v>
      </c>
      <c r="Z83">
        <v>0</v>
      </c>
      <c r="AA83" s="196">
        <v>15.69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117.39</v>
      </c>
      <c r="AJ83" s="196">
        <v>0</v>
      </c>
      <c r="AK83" s="196">
        <v>0</v>
      </c>
      <c r="AL83" s="196">
        <v>0</v>
      </c>
      <c r="AM83" s="196">
        <v>320</v>
      </c>
      <c r="AN83" s="196">
        <v>0</v>
      </c>
      <c r="AO83">
        <v>0</v>
      </c>
      <c r="AP83" s="196">
        <v>100.11</v>
      </c>
      <c r="AQ83" s="196">
        <v>38.020000000000003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488.76</v>
      </c>
      <c r="L84" s="196">
        <v>9.0399999999999991</v>
      </c>
      <c r="M84" s="196">
        <v>61.18</v>
      </c>
      <c r="N84" s="196">
        <v>24.89</v>
      </c>
      <c r="O84" s="196">
        <v>70.319999999999993</v>
      </c>
      <c r="P84" s="196">
        <v>22.18</v>
      </c>
      <c r="Q84" s="196">
        <v>4.49</v>
      </c>
      <c r="R84" s="196">
        <v>17.86</v>
      </c>
      <c r="S84" s="196">
        <v>11.12</v>
      </c>
      <c r="T84" s="196">
        <v>0</v>
      </c>
      <c r="U84" s="196">
        <v>59.59</v>
      </c>
      <c r="V84" s="196">
        <v>8.73</v>
      </c>
      <c r="W84" s="196">
        <v>19.55</v>
      </c>
      <c r="X84" s="196">
        <v>62.17</v>
      </c>
      <c r="Y84" s="196">
        <v>0</v>
      </c>
      <c r="Z84">
        <v>0</v>
      </c>
      <c r="AA84" s="196">
        <v>15.69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117.39</v>
      </c>
      <c r="AJ84" s="196">
        <v>0</v>
      </c>
      <c r="AK84" s="196">
        <v>0</v>
      </c>
      <c r="AL84" s="196">
        <v>0</v>
      </c>
      <c r="AM84" s="196">
        <v>320</v>
      </c>
      <c r="AN84" s="196">
        <v>0</v>
      </c>
      <c r="AO84">
        <v>0</v>
      </c>
      <c r="AP84" s="196">
        <v>100.11</v>
      </c>
      <c r="AQ84" s="196">
        <v>38.020000000000003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488.76</v>
      </c>
      <c r="L85" s="196">
        <v>9.0399999999999991</v>
      </c>
      <c r="M85" s="196">
        <v>61.18</v>
      </c>
      <c r="N85" s="196">
        <v>24.89</v>
      </c>
      <c r="O85" s="196">
        <v>70.319999999999993</v>
      </c>
      <c r="P85" s="196">
        <v>22.18</v>
      </c>
      <c r="Q85" s="196">
        <v>4.49</v>
      </c>
      <c r="R85" s="196">
        <v>17.86</v>
      </c>
      <c r="S85" s="196">
        <v>11.12</v>
      </c>
      <c r="T85" s="196">
        <v>0</v>
      </c>
      <c r="U85" s="196">
        <v>59.59</v>
      </c>
      <c r="V85" s="196">
        <v>8.73</v>
      </c>
      <c r="W85" s="196">
        <v>19.55</v>
      </c>
      <c r="X85" s="196">
        <v>62.17</v>
      </c>
      <c r="Y85" s="196">
        <v>0</v>
      </c>
      <c r="Z85">
        <v>0</v>
      </c>
      <c r="AA85" s="196">
        <v>15.69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134.61000000000001</v>
      </c>
      <c r="AJ85" s="196">
        <v>0</v>
      </c>
      <c r="AK85" s="196">
        <v>0</v>
      </c>
      <c r="AL85" s="196">
        <v>0</v>
      </c>
      <c r="AM85" s="196">
        <v>300</v>
      </c>
      <c r="AN85" s="196">
        <v>0</v>
      </c>
      <c r="AO85">
        <v>0</v>
      </c>
      <c r="AP85" s="196">
        <v>100.11</v>
      </c>
      <c r="AQ85" s="196">
        <v>38.020000000000003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488.98</v>
      </c>
      <c r="L86" s="196">
        <v>9.0399999999999991</v>
      </c>
      <c r="M86" s="196">
        <v>61.18</v>
      </c>
      <c r="N86" s="196">
        <v>24.89</v>
      </c>
      <c r="O86" s="196">
        <v>70.319999999999993</v>
      </c>
      <c r="P86" s="196">
        <v>22.18</v>
      </c>
      <c r="Q86" s="196">
        <v>4.49</v>
      </c>
      <c r="R86" s="196">
        <v>17.86</v>
      </c>
      <c r="S86" s="196">
        <v>11.12</v>
      </c>
      <c r="T86" s="196">
        <v>0</v>
      </c>
      <c r="U86" s="196">
        <v>59.59</v>
      </c>
      <c r="V86" s="196">
        <v>8.73</v>
      </c>
      <c r="W86" s="196">
        <v>19.55</v>
      </c>
      <c r="X86" s="196">
        <v>62.17</v>
      </c>
      <c r="Y86" s="196">
        <v>0</v>
      </c>
      <c r="Z86">
        <v>0</v>
      </c>
      <c r="AA86" s="196">
        <v>15.69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134.61000000000001</v>
      </c>
      <c r="AJ86" s="196">
        <v>0</v>
      </c>
      <c r="AK86" s="196">
        <v>0</v>
      </c>
      <c r="AL86" s="196">
        <v>0</v>
      </c>
      <c r="AM86" s="196">
        <v>250</v>
      </c>
      <c r="AN86" s="196">
        <v>0</v>
      </c>
      <c r="AO86">
        <v>0</v>
      </c>
      <c r="AP86" s="196">
        <v>100.11</v>
      </c>
      <c r="AQ86" s="196">
        <v>38.020000000000003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488.97</v>
      </c>
      <c r="L87" s="196">
        <v>9.0399999999999991</v>
      </c>
      <c r="M87" s="196">
        <v>61.18</v>
      </c>
      <c r="N87" s="196">
        <v>24.89</v>
      </c>
      <c r="O87" s="196">
        <v>70.319999999999993</v>
      </c>
      <c r="P87" s="196">
        <v>22.18</v>
      </c>
      <c r="Q87" s="196">
        <v>4.3899999999999997</v>
      </c>
      <c r="R87" s="196">
        <v>17.87</v>
      </c>
      <c r="S87" s="196">
        <v>11.12</v>
      </c>
      <c r="T87" s="196">
        <v>0</v>
      </c>
      <c r="U87" s="196">
        <v>59.59</v>
      </c>
      <c r="V87" s="196">
        <v>8.73</v>
      </c>
      <c r="W87" s="196">
        <v>19.55</v>
      </c>
      <c r="X87" s="196">
        <v>62.17</v>
      </c>
      <c r="Y87" s="196">
        <v>0</v>
      </c>
      <c r="Z87">
        <v>0</v>
      </c>
      <c r="AA87" s="196">
        <v>15.69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134.61000000000001</v>
      </c>
      <c r="AJ87" s="196">
        <v>0</v>
      </c>
      <c r="AK87" s="196">
        <v>0</v>
      </c>
      <c r="AL87" s="196">
        <v>0</v>
      </c>
      <c r="AM87" s="196">
        <v>250</v>
      </c>
      <c r="AN87" s="196">
        <v>0</v>
      </c>
      <c r="AO87">
        <v>0</v>
      </c>
      <c r="AP87" s="196">
        <v>100.11</v>
      </c>
      <c r="AQ87" s="196">
        <v>39.619999999999997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488.97</v>
      </c>
      <c r="L88" s="196">
        <v>9.0399999999999991</v>
      </c>
      <c r="M88" s="196">
        <v>61.18</v>
      </c>
      <c r="N88" s="196">
        <v>24.89</v>
      </c>
      <c r="O88" s="196">
        <v>70.319999999999993</v>
      </c>
      <c r="P88" s="196">
        <v>22.18</v>
      </c>
      <c r="Q88" s="196">
        <v>4.3899999999999997</v>
      </c>
      <c r="R88" s="196">
        <v>17.86</v>
      </c>
      <c r="S88" s="196">
        <v>11.12</v>
      </c>
      <c r="T88" s="196">
        <v>0</v>
      </c>
      <c r="U88" s="196">
        <v>59.59</v>
      </c>
      <c r="V88" s="196">
        <v>8.74</v>
      </c>
      <c r="W88" s="196">
        <v>19.55</v>
      </c>
      <c r="X88" s="196">
        <v>62.17</v>
      </c>
      <c r="Y88" s="196">
        <v>0</v>
      </c>
      <c r="Z88">
        <v>0</v>
      </c>
      <c r="AA88" s="196">
        <v>15.69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134.61000000000001</v>
      </c>
      <c r="AJ88" s="196">
        <v>0</v>
      </c>
      <c r="AK88" s="196">
        <v>0</v>
      </c>
      <c r="AL88" s="196">
        <v>0</v>
      </c>
      <c r="AM88" s="196">
        <v>250</v>
      </c>
      <c r="AN88" s="196">
        <v>0</v>
      </c>
      <c r="AO88">
        <v>0</v>
      </c>
      <c r="AP88" s="196">
        <v>100.11</v>
      </c>
      <c r="AQ88" s="196">
        <v>38.020000000000003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488.97</v>
      </c>
      <c r="L89" s="196">
        <v>9.0399999999999991</v>
      </c>
      <c r="M89" s="196">
        <v>61.18</v>
      </c>
      <c r="N89" s="196">
        <v>24.89</v>
      </c>
      <c r="O89" s="196">
        <v>70.319999999999993</v>
      </c>
      <c r="P89" s="196">
        <v>22.18</v>
      </c>
      <c r="Q89" s="196">
        <v>4.4000000000000004</v>
      </c>
      <c r="R89" s="196">
        <v>17.87</v>
      </c>
      <c r="S89" s="196">
        <v>11.11</v>
      </c>
      <c r="T89" s="196">
        <v>0</v>
      </c>
      <c r="U89" s="196">
        <v>59.59</v>
      </c>
      <c r="V89" s="196">
        <v>8.74</v>
      </c>
      <c r="W89" s="196">
        <v>19.55</v>
      </c>
      <c r="X89" s="196">
        <v>62.17</v>
      </c>
      <c r="Y89" s="196">
        <v>0</v>
      </c>
      <c r="Z89">
        <v>0</v>
      </c>
      <c r="AA89" s="196">
        <v>13.56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134.61000000000001</v>
      </c>
      <c r="AJ89" s="196">
        <v>0</v>
      </c>
      <c r="AK89" s="196">
        <v>0</v>
      </c>
      <c r="AL89" s="196">
        <v>0</v>
      </c>
      <c r="AM89" s="196">
        <v>200</v>
      </c>
      <c r="AN89" s="196">
        <v>0</v>
      </c>
      <c r="AO89">
        <v>0</v>
      </c>
      <c r="AP89" s="196">
        <v>100.11</v>
      </c>
      <c r="AQ89" s="196">
        <v>38.24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488.97</v>
      </c>
      <c r="L90" s="196">
        <v>9.0399999999999991</v>
      </c>
      <c r="M90" s="196">
        <v>61.18</v>
      </c>
      <c r="N90" s="196">
        <v>24.89</v>
      </c>
      <c r="O90" s="196">
        <v>70.319999999999993</v>
      </c>
      <c r="P90" s="196">
        <v>22.18</v>
      </c>
      <c r="Q90" s="196">
        <v>4.4000000000000004</v>
      </c>
      <c r="R90" s="196">
        <v>17.87</v>
      </c>
      <c r="S90" s="196">
        <v>11.12</v>
      </c>
      <c r="T90" s="196">
        <v>0</v>
      </c>
      <c r="U90" s="196">
        <v>59.59</v>
      </c>
      <c r="V90" s="196">
        <v>8.74</v>
      </c>
      <c r="W90" s="196">
        <v>19.55</v>
      </c>
      <c r="X90" s="196">
        <v>62.17</v>
      </c>
      <c r="Y90" s="196">
        <v>0</v>
      </c>
      <c r="Z90">
        <v>0</v>
      </c>
      <c r="AA90" s="196">
        <v>10.64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134.61000000000001</v>
      </c>
      <c r="AJ90" s="196">
        <v>0</v>
      </c>
      <c r="AK90" s="196">
        <v>0</v>
      </c>
      <c r="AL90" s="196">
        <v>0</v>
      </c>
      <c r="AM90" s="196">
        <v>200</v>
      </c>
      <c r="AN90" s="196">
        <v>0</v>
      </c>
      <c r="AO90">
        <v>0</v>
      </c>
      <c r="AP90" s="196">
        <v>100.11</v>
      </c>
      <c r="AQ90" s="196">
        <v>38.24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488.97</v>
      </c>
      <c r="L91" s="196">
        <v>9.0399999999999991</v>
      </c>
      <c r="M91" s="196">
        <v>61.18</v>
      </c>
      <c r="N91" s="196">
        <v>24.89</v>
      </c>
      <c r="O91" s="196">
        <v>70.319999999999993</v>
      </c>
      <c r="P91" s="196">
        <v>22.18</v>
      </c>
      <c r="Q91" s="196">
        <v>4.45</v>
      </c>
      <c r="R91" s="196">
        <v>17.87</v>
      </c>
      <c r="S91" s="196">
        <v>11.59</v>
      </c>
      <c r="T91" s="196">
        <v>0</v>
      </c>
      <c r="U91" s="196">
        <v>59.59</v>
      </c>
      <c r="V91" s="196">
        <v>8.74</v>
      </c>
      <c r="W91" s="196">
        <v>19.55</v>
      </c>
      <c r="X91" s="196">
        <v>62.17</v>
      </c>
      <c r="Y91" s="196">
        <v>0</v>
      </c>
      <c r="Z91">
        <v>0</v>
      </c>
      <c r="AA91" s="196">
        <v>10.64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134.61000000000001</v>
      </c>
      <c r="AJ91" s="196">
        <v>0</v>
      </c>
      <c r="AK91" s="196">
        <v>0</v>
      </c>
      <c r="AL91" s="196">
        <v>0</v>
      </c>
      <c r="AM91" s="196">
        <v>150</v>
      </c>
      <c r="AN91" s="196">
        <v>0</v>
      </c>
      <c r="AO91">
        <v>0</v>
      </c>
      <c r="AP91" s="196">
        <v>100.11</v>
      </c>
      <c r="AQ91" s="196">
        <v>38.020000000000003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488.97</v>
      </c>
      <c r="L92" s="196">
        <v>9.0399999999999991</v>
      </c>
      <c r="M92" s="196">
        <v>61.18</v>
      </c>
      <c r="N92" s="196">
        <v>24.89</v>
      </c>
      <c r="O92" s="196">
        <v>70.319999999999993</v>
      </c>
      <c r="P92" s="196">
        <v>22.18</v>
      </c>
      <c r="Q92" s="196">
        <v>4.45</v>
      </c>
      <c r="R92" s="196">
        <v>17.87</v>
      </c>
      <c r="S92" s="196">
        <v>11.12</v>
      </c>
      <c r="T92" s="196">
        <v>0</v>
      </c>
      <c r="U92" s="196">
        <v>59.59</v>
      </c>
      <c r="V92" s="196">
        <v>8.74</v>
      </c>
      <c r="W92" s="196">
        <v>19.55</v>
      </c>
      <c r="X92" s="196">
        <v>62.17</v>
      </c>
      <c r="Y92" s="196">
        <v>0</v>
      </c>
      <c r="Z92">
        <v>0</v>
      </c>
      <c r="AA92" s="196">
        <v>10.64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134.61000000000001</v>
      </c>
      <c r="AJ92" s="196">
        <v>0</v>
      </c>
      <c r="AK92" s="196">
        <v>0</v>
      </c>
      <c r="AL92" s="196">
        <v>0</v>
      </c>
      <c r="AM92" s="196">
        <v>150</v>
      </c>
      <c r="AN92" s="196">
        <v>0</v>
      </c>
      <c r="AO92">
        <v>0</v>
      </c>
      <c r="AP92" s="196">
        <v>100.12</v>
      </c>
      <c r="AQ92" s="196">
        <v>38.020000000000003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488.97</v>
      </c>
      <c r="L93" s="196">
        <v>9.0399999999999991</v>
      </c>
      <c r="M93" s="196">
        <v>61.18</v>
      </c>
      <c r="N93" s="196">
        <v>24.89</v>
      </c>
      <c r="O93" s="196">
        <v>70.319999999999993</v>
      </c>
      <c r="P93" s="196">
        <v>22.18</v>
      </c>
      <c r="Q93" s="196">
        <v>4.45</v>
      </c>
      <c r="R93" s="196">
        <v>17.87</v>
      </c>
      <c r="S93" s="196">
        <v>11.12</v>
      </c>
      <c r="T93" s="196">
        <v>0</v>
      </c>
      <c r="U93" s="196">
        <v>59.59</v>
      </c>
      <c r="V93" s="196">
        <v>8.74</v>
      </c>
      <c r="W93" s="196">
        <v>19.55</v>
      </c>
      <c r="X93" s="196">
        <v>62.17</v>
      </c>
      <c r="Y93" s="196">
        <v>0</v>
      </c>
      <c r="Z93">
        <v>0</v>
      </c>
      <c r="AA93" s="196">
        <v>10.64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134.61000000000001</v>
      </c>
      <c r="AJ93" s="196">
        <v>0</v>
      </c>
      <c r="AK93" s="196">
        <v>0</v>
      </c>
      <c r="AL93" s="196">
        <v>0</v>
      </c>
      <c r="AM93" s="196">
        <v>150</v>
      </c>
      <c r="AN93" s="196">
        <v>0</v>
      </c>
      <c r="AO93">
        <v>0</v>
      </c>
      <c r="AP93" s="196">
        <v>100.11</v>
      </c>
      <c r="AQ93" s="196">
        <v>26.97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431.77</v>
      </c>
      <c r="L94" s="196">
        <v>9.0399999999999991</v>
      </c>
      <c r="M94" s="196">
        <v>61.18</v>
      </c>
      <c r="N94" s="196">
        <v>24.89</v>
      </c>
      <c r="O94" s="196">
        <v>70.319999999999993</v>
      </c>
      <c r="P94" s="196">
        <v>22.18</v>
      </c>
      <c r="Q94" s="196">
        <v>4.45</v>
      </c>
      <c r="R94" s="196">
        <v>17.87</v>
      </c>
      <c r="S94" s="196">
        <v>11.12</v>
      </c>
      <c r="T94" s="196">
        <v>0</v>
      </c>
      <c r="U94" s="196">
        <v>59.59</v>
      </c>
      <c r="V94" s="196">
        <v>8.73</v>
      </c>
      <c r="W94" s="196">
        <v>19.55</v>
      </c>
      <c r="X94" s="196">
        <v>62.17</v>
      </c>
      <c r="Y94" s="196">
        <v>0</v>
      </c>
      <c r="Z94">
        <v>0</v>
      </c>
      <c r="AA94" s="196">
        <v>10.64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134.61000000000001</v>
      </c>
      <c r="AJ94" s="196">
        <v>0</v>
      </c>
      <c r="AK94" s="196">
        <v>0</v>
      </c>
      <c r="AL94" s="196">
        <v>0</v>
      </c>
      <c r="AM94" s="196">
        <v>150</v>
      </c>
      <c r="AN94" s="196">
        <v>0</v>
      </c>
      <c r="AO94">
        <v>0</v>
      </c>
      <c r="AP94" s="196">
        <v>100.11</v>
      </c>
      <c r="AQ94" s="196">
        <v>26.97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383.8</v>
      </c>
      <c r="L95" s="196">
        <v>9.0399999999999991</v>
      </c>
      <c r="M95" s="196">
        <v>61.18</v>
      </c>
      <c r="N95" s="196">
        <v>24.89</v>
      </c>
      <c r="O95" s="196">
        <v>70.319999999999993</v>
      </c>
      <c r="P95" s="196">
        <v>22.18</v>
      </c>
      <c r="Q95" s="196">
        <v>4.45</v>
      </c>
      <c r="R95" s="196">
        <v>17.87</v>
      </c>
      <c r="S95" s="196">
        <v>11.12</v>
      </c>
      <c r="T95" s="196">
        <v>0</v>
      </c>
      <c r="U95" s="196">
        <v>59.59</v>
      </c>
      <c r="V95" s="196">
        <v>8.73</v>
      </c>
      <c r="W95" s="196">
        <v>19.55</v>
      </c>
      <c r="X95" s="196">
        <v>62.17</v>
      </c>
      <c r="Y95" s="196">
        <v>0</v>
      </c>
      <c r="Z95">
        <v>0</v>
      </c>
      <c r="AA95" s="196">
        <v>11.61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134.61000000000001</v>
      </c>
      <c r="AJ95" s="196">
        <v>0</v>
      </c>
      <c r="AK95" s="196">
        <v>0</v>
      </c>
      <c r="AL95" s="196">
        <v>0</v>
      </c>
      <c r="AM95" s="196">
        <v>150</v>
      </c>
      <c r="AN95" s="196">
        <v>0</v>
      </c>
      <c r="AO95">
        <v>0</v>
      </c>
      <c r="AP95" s="196">
        <v>100.11</v>
      </c>
      <c r="AQ95" s="196">
        <v>26.97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335.82</v>
      </c>
      <c r="L96" s="196">
        <v>9.0399999999999991</v>
      </c>
      <c r="M96" s="196">
        <v>61.18</v>
      </c>
      <c r="N96" s="196">
        <v>24.89</v>
      </c>
      <c r="O96" s="196">
        <v>70.319999999999993</v>
      </c>
      <c r="P96" s="196">
        <v>22.18</v>
      </c>
      <c r="Q96" s="196">
        <v>4.45</v>
      </c>
      <c r="R96" s="196">
        <v>17.87</v>
      </c>
      <c r="S96" s="196">
        <v>11.12</v>
      </c>
      <c r="T96" s="196">
        <v>0</v>
      </c>
      <c r="U96" s="196">
        <v>59.59</v>
      </c>
      <c r="V96" s="196">
        <v>8.73</v>
      </c>
      <c r="W96" s="196">
        <v>19.55</v>
      </c>
      <c r="X96" s="196">
        <v>62.17</v>
      </c>
      <c r="Y96" s="196">
        <v>0</v>
      </c>
      <c r="Z96">
        <v>0</v>
      </c>
      <c r="AA96" s="196">
        <v>11.61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134.61000000000001</v>
      </c>
      <c r="AJ96" s="196">
        <v>0</v>
      </c>
      <c r="AK96" s="196">
        <v>0</v>
      </c>
      <c r="AL96" s="196">
        <v>0</v>
      </c>
      <c r="AM96" s="196">
        <v>150</v>
      </c>
      <c r="AN96" s="196">
        <v>0</v>
      </c>
      <c r="AO96">
        <v>0</v>
      </c>
      <c r="AP96" s="196">
        <v>100.11</v>
      </c>
      <c r="AQ96" s="196">
        <v>26.97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287.85000000000002</v>
      </c>
      <c r="L97" s="196">
        <v>9.0399999999999991</v>
      </c>
      <c r="M97" s="196">
        <v>61.18</v>
      </c>
      <c r="N97" s="196">
        <v>24.89</v>
      </c>
      <c r="O97" s="196">
        <v>70.319999999999993</v>
      </c>
      <c r="P97" s="196">
        <v>22.18</v>
      </c>
      <c r="Q97" s="196">
        <v>4.45</v>
      </c>
      <c r="R97" s="196">
        <v>17.87</v>
      </c>
      <c r="S97" s="196">
        <v>11.12</v>
      </c>
      <c r="T97" s="196">
        <v>0</v>
      </c>
      <c r="U97" s="196">
        <v>59.59</v>
      </c>
      <c r="V97" s="196">
        <v>8.73</v>
      </c>
      <c r="W97" s="196">
        <v>19.55</v>
      </c>
      <c r="X97" s="196">
        <v>62.17</v>
      </c>
      <c r="Y97" s="196">
        <v>0</v>
      </c>
      <c r="Z97">
        <v>0</v>
      </c>
      <c r="AA97" s="196">
        <v>11.61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134.61000000000001</v>
      </c>
      <c r="AJ97" s="196">
        <v>0</v>
      </c>
      <c r="AK97" s="196">
        <v>0</v>
      </c>
      <c r="AL97" s="196">
        <v>0</v>
      </c>
      <c r="AM97" s="196">
        <v>150</v>
      </c>
      <c r="AN97" s="196">
        <v>0</v>
      </c>
      <c r="AO97">
        <v>0</v>
      </c>
      <c r="AP97" s="196">
        <v>100.11</v>
      </c>
      <c r="AQ97" s="196">
        <v>26.97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259.06</v>
      </c>
      <c r="L98" s="196">
        <v>2.88</v>
      </c>
      <c r="M98" s="196">
        <v>61.18</v>
      </c>
      <c r="N98" s="196">
        <v>24.89</v>
      </c>
      <c r="O98" s="196">
        <v>70.319999999999993</v>
      </c>
      <c r="P98" s="196">
        <v>22.18</v>
      </c>
      <c r="Q98" s="196">
        <v>1.92</v>
      </c>
      <c r="R98" s="196">
        <v>8.64</v>
      </c>
      <c r="S98" s="196">
        <v>4.8</v>
      </c>
      <c r="T98" s="196">
        <v>0</v>
      </c>
      <c r="U98" s="196">
        <v>59.59</v>
      </c>
      <c r="V98" s="196">
        <v>8.73</v>
      </c>
      <c r="W98" s="196">
        <v>19.55</v>
      </c>
      <c r="X98" s="196">
        <v>62.17</v>
      </c>
      <c r="Y98" s="196">
        <v>0</v>
      </c>
      <c r="Z98">
        <v>0</v>
      </c>
      <c r="AA98" s="196">
        <v>11.61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134.61000000000001</v>
      </c>
      <c r="AJ98" s="196">
        <v>0</v>
      </c>
      <c r="AK98" s="196">
        <v>0</v>
      </c>
      <c r="AL98" s="196">
        <v>0</v>
      </c>
      <c r="AM98" s="196">
        <v>150</v>
      </c>
      <c r="AN98" s="196">
        <v>0</v>
      </c>
      <c r="AO98">
        <v>0</v>
      </c>
      <c r="AP98" s="196">
        <v>100.11</v>
      </c>
      <c r="AQ98" s="196">
        <v>14.39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9.8759650000000008</v>
      </c>
      <c r="L99">
        <f t="shared" si="0"/>
        <v>0.17840249999999991</v>
      </c>
      <c r="M99">
        <f t="shared" si="0"/>
        <v>1.4683200000000012</v>
      </c>
      <c r="N99">
        <f t="shared" si="0"/>
        <v>0.59736000000000045</v>
      </c>
      <c r="O99">
        <f t="shared" si="0"/>
        <v>1.6876799999999981</v>
      </c>
      <c r="P99">
        <f t="shared" si="0"/>
        <v>0.53232000000000024</v>
      </c>
      <c r="Q99">
        <f t="shared" si="0"/>
        <v>8.9987500000000054E-2</v>
      </c>
      <c r="R99">
        <f t="shared" si="0"/>
        <v>0.37236749999999946</v>
      </c>
      <c r="S99">
        <f t="shared" si="0"/>
        <v>0.22712750000000007</v>
      </c>
      <c r="T99">
        <f t="shared" si="0"/>
        <v>0</v>
      </c>
      <c r="U99">
        <f t="shared" si="0"/>
        <v>1.4301600000000019</v>
      </c>
      <c r="V99">
        <f t="shared" si="0"/>
        <v>0.17297750000000015</v>
      </c>
      <c r="W99">
        <f t="shared" si="0"/>
        <v>0.39176749999999949</v>
      </c>
      <c r="X99">
        <f t="shared" si="0"/>
        <v>1.242577500000001</v>
      </c>
      <c r="Y99">
        <f t="shared" si="0"/>
        <v>0</v>
      </c>
      <c r="Z99">
        <f t="shared" si="0"/>
        <v>0</v>
      </c>
      <c r="AA99">
        <f t="shared" si="0"/>
        <v>0.22065250000000017</v>
      </c>
      <c r="AB99">
        <f t="shared" si="0"/>
        <v>3.8995000000000016E-2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3.0020750000000005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4.4625000000000004</v>
      </c>
      <c r="AN99">
        <f t="shared" si="0"/>
        <v>0</v>
      </c>
      <c r="AO99">
        <f t="shared" si="0"/>
        <v>0</v>
      </c>
      <c r="AP99">
        <f t="shared" si="0"/>
        <v>2.3583975000000001</v>
      </c>
      <c r="AQ99">
        <f t="shared" ref="AQ99:AT99" si="1">SUM(AQ3:AQ98)/4000</f>
        <v>0.75148999999999933</v>
      </c>
      <c r="AR99">
        <f t="shared" si="1"/>
        <v>0.37180500000000005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76.760000000000005</v>
      </c>
      <c r="L3" s="196">
        <v>33.58</v>
      </c>
      <c r="M3" s="196">
        <v>0</v>
      </c>
      <c r="N3" s="196">
        <v>14.39</v>
      </c>
      <c r="O3" s="196">
        <v>48.34</v>
      </c>
      <c r="P3" s="196">
        <v>55.64</v>
      </c>
      <c r="Q3" s="196">
        <v>1.92</v>
      </c>
      <c r="R3" s="196">
        <v>7.66</v>
      </c>
      <c r="S3" s="196">
        <v>2.88</v>
      </c>
      <c r="T3" s="196">
        <v>0</v>
      </c>
      <c r="U3" s="196">
        <v>317.56</v>
      </c>
      <c r="V3" s="196">
        <v>0.36</v>
      </c>
      <c r="W3" s="196">
        <v>5.76</v>
      </c>
      <c r="X3" s="196">
        <v>17.27</v>
      </c>
      <c r="Y3" s="196">
        <v>0</v>
      </c>
      <c r="Z3">
        <v>0</v>
      </c>
      <c r="AA3" s="196">
        <v>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48.43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32.619999999999997</v>
      </c>
      <c r="AQ3" s="196">
        <v>10.55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76.760000000000005</v>
      </c>
      <c r="L4" s="196">
        <v>33.58</v>
      </c>
      <c r="M4" s="196">
        <v>0</v>
      </c>
      <c r="N4" s="196">
        <v>14.39</v>
      </c>
      <c r="O4" s="196">
        <v>48.34</v>
      </c>
      <c r="P4" s="196">
        <v>55.64</v>
      </c>
      <c r="Q4" s="196">
        <v>1.92</v>
      </c>
      <c r="R4" s="196">
        <v>5.35</v>
      </c>
      <c r="S4" s="196">
        <v>2.88</v>
      </c>
      <c r="T4" s="196">
        <v>0</v>
      </c>
      <c r="U4" s="196">
        <v>317.56</v>
      </c>
      <c r="V4" s="196">
        <v>0</v>
      </c>
      <c r="W4" s="196">
        <v>5.76</v>
      </c>
      <c r="X4" s="196">
        <v>17.27</v>
      </c>
      <c r="Y4" s="196">
        <v>0</v>
      </c>
      <c r="Z4">
        <v>0</v>
      </c>
      <c r="AA4" s="196">
        <v>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48.43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32.619999999999997</v>
      </c>
      <c r="AQ4" s="196">
        <v>10.55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76.760000000000005</v>
      </c>
      <c r="L5" s="196">
        <v>33.58</v>
      </c>
      <c r="M5" s="196">
        <v>0</v>
      </c>
      <c r="N5" s="196">
        <v>14.39</v>
      </c>
      <c r="O5" s="196">
        <v>48.34</v>
      </c>
      <c r="P5" s="196">
        <v>55.64</v>
      </c>
      <c r="Q5" s="196">
        <v>1.92</v>
      </c>
      <c r="R5" s="196">
        <v>4.8</v>
      </c>
      <c r="S5" s="196">
        <v>2.88</v>
      </c>
      <c r="T5" s="196">
        <v>0</v>
      </c>
      <c r="U5" s="196">
        <v>317.56</v>
      </c>
      <c r="V5" s="196">
        <v>0</v>
      </c>
      <c r="W5" s="196">
        <v>5.76</v>
      </c>
      <c r="X5" s="196">
        <v>17.27</v>
      </c>
      <c r="Y5" s="196">
        <v>0</v>
      </c>
      <c r="Z5">
        <v>0</v>
      </c>
      <c r="AA5" s="196">
        <v>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48.43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32.619999999999997</v>
      </c>
      <c r="AQ5" s="196">
        <v>10.55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76.760000000000005</v>
      </c>
      <c r="L6" s="196">
        <v>33.58</v>
      </c>
      <c r="M6" s="196">
        <v>0</v>
      </c>
      <c r="N6" s="196">
        <v>14.39</v>
      </c>
      <c r="O6" s="196">
        <v>48.34</v>
      </c>
      <c r="P6" s="196">
        <v>55.64</v>
      </c>
      <c r="Q6" s="196">
        <v>1.92</v>
      </c>
      <c r="R6" s="196">
        <v>4.8</v>
      </c>
      <c r="S6" s="196">
        <v>2.88</v>
      </c>
      <c r="T6" s="196">
        <v>0</v>
      </c>
      <c r="U6" s="196">
        <v>317.56</v>
      </c>
      <c r="V6" s="196">
        <v>0</v>
      </c>
      <c r="W6" s="196">
        <v>5.76</v>
      </c>
      <c r="X6" s="196">
        <v>17.71</v>
      </c>
      <c r="Y6" s="196">
        <v>0</v>
      </c>
      <c r="Z6">
        <v>0</v>
      </c>
      <c r="AA6" s="196">
        <v>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48.43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32.619999999999997</v>
      </c>
      <c r="AQ6" s="196">
        <v>10.55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76.760000000000005</v>
      </c>
      <c r="L7" s="196">
        <v>33.58</v>
      </c>
      <c r="M7" s="196">
        <v>0</v>
      </c>
      <c r="N7" s="196">
        <v>14.39</v>
      </c>
      <c r="O7" s="196">
        <v>48.34</v>
      </c>
      <c r="P7" s="196">
        <v>55.64</v>
      </c>
      <c r="Q7" s="196">
        <v>1.92</v>
      </c>
      <c r="R7" s="196">
        <v>4.8</v>
      </c>
      <c r="S7" s="196">
        <v>2.88</v>
      </c>
      <c r="T7" s="196">
        <v>0</v>
      </c>
      <c r="U7" s="196">
        <v>317.56</v>
      </c>
      <c r="V7" s="196">
        <v>0</v>
      </c>
      <c r="W7" s="196">
        <v>5.76</v>
      </c>
      <c r="X7" s="196">
        <v>17.27</v>
      </c>
      <c r="Y7" s="196">
        <v>0</v>
      </c>
      <c r="Z7">
        <v>0</v>
      </c>
      <c r="AA7" s="196">
        <v>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48.43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32.619999999999997</v>
      </c>
      <c r="AQ7" s="196">
        <v>10.55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76.760000000000005</v>
      </c>
      <c r="L8" s="196">
        <v>33.58</v>
      </c>
      <c r="M8" s="196">
        <v>0</v>
      </c>
      <c r="N8" s="196">
        <v>14.39</v>
      </c>
      <c r="O8" s="196">
        <v>48.34</v>
      </c>
      <c r="P8" s="196">
        <v>55.64</v>
      </c>
      <c r="Q8" s="196">
        <v>1.92</v>
      </c>
      <c r="R8" s="196">
        <v>4.8</v>
      </c>
      <c r="S8" s="196">
        <v>2.88</v>
      </c>
      <c r="T8" s="196">
        <v>0</v>
      </c>
      <c r="U8" s="196">
        <v>317.56</v>
      </c>
      <c r="V8" s="196">
        <v>0</v>
      </c>
      <c r="W8" s="196">
        <v>5.76</v>
      </c>
      <c r="X8" s="196">
        <v>17.27</v>
      </c>
      <c r="Y8" s="196">
        <v>0</v>
      </c>
      <c r="Z8">
        <v>0</v>
      </c>
      <c r="AA8" s="196">
        <v>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48.43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32.619999999999997</v>
      </c>
      <c r="AQ8" s="196">
        <v>10.55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76.760000000000005</v>
      </c>
      <c r="L9" s="196">
        <v>33.58</v>
      </c>
      <c r="M9" s="196">
        <v>0</v>
      </c>
      <c r="N9" s="196">
        <v>14.39</v>
      </c>
      <c r="O9" s="196">
        <v>48.34</v>
      </c>
      <c r="P9" s="196">
        <v>55.64</v>
      </c>
      <c r="Q9" s="196">
        <v>1.92</v>
      </c>
      <c r="R9" s="196">
        <v>4.8</v>
      </c>
      <c r="S9" s="196">
        <v>2.88</v>
      </c>
      <c r="T9" s="196">
        <v>0</v>
      </c>
      <c r="U9" s="196">
        <v>317.56</v>
      </c>
      <c r="V9" s="196">
        <v>0</v>
      </c>
      <c r="W9" s="196">
        <v>5.76</v>
      </c>
      <c r="X9" s="196">
        <v>17.27</v>
      </c>
      <c r="Y9" s="196">
        <v>0</v>
      </c>
      <c r="Z9">
        <v>0</v>
      </c>
      <c r="AA9" s="196">
        <v>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48.43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32.619999999999997</v>
      </c>
      <c r="AQ9" s="196">
        <v>10.55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76.760000000000005</v>
      </c>
      <c r="L10" s="196">
        <v>33.58</v>
      </c>
      <c r="M10" s="196">
        <v>0</v>
      </c>
      <c r="N10" s="196">
        <v>14.39</v>
      </c>
      <c r="O10" s="196">
        <v>48.34</v>
      </c>
      <c r="P10" s="196">
        <v>55.64</v>
      </c>
      <c r="Q10" s="196">
        <v>1.92</v>
      </c>
      <c r="R10" s="196">
        <v>4.8</v>
      </c>
      <c r="S10" s="196">
        <v>2.88</v>
      </c>
      <c r="T10" s="196">
        <v>0</v>
      </c>
      <c r="U10" s="196">
        <v>317.56</v>
      </c>
      <c r="V10" s="196">
        <v>0</v>
      </c>
      <c r="W10" s="196">
        <v>5.76</v>
      </c>
      <c r="X10" s="196">
        <v>17.27</v>
      </c>
      <c r="Y10" s="196">
        <v>0</v>
      </c>
      <c r="Z10">
        <v>0</v>
      </c>
      <c r="AA10" s="196">
        <v>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48.43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32.619999999999997</v>
      </c>
      <c r="AQ10" s="196">
        <v>10.55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76.760000000000005</v>
      </c>
      <c r="L11" s="196">
        <v>33.58</v>
      </c>
      <c r="M11" s="196">
        <v>0</v>
      </c>
      <c r="N11" s="196">
        <v>14.39</v>
      </c>
      <c r="O11" s="196">
        <v>48.34</v>
      </c>
      <c r="P11" s="196">
        <v>55.64</v>
      </c>
      <c r="Q11" s="196">
        <v>1.92</v>
      </c>
      <c r="R11" s="196">
        <v>4.8</v>
      </c>
      <c r="S11" s="196">
        <v>2.88</v>
      </c>
      <c r="T11" s="196">
        <v>0</v>
      </c>
      <c r="U11" s="196">
        <v>317.56</v>
      </c>
      <c r="V11" s="196">
        <v>0</v>
      </c>
      <c r="W11" s="196">
        <v>5.76</v>
      </c>
      <c r="X11" s="196">
        <v>17.27</v>
      </c>
      <c r="Y11" s="196">
        <v>0</v>
      </c>
      <c r="Z11">
        <v>0</v>
      </c>
      <c r="AA11" s="196">
        <v>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48.43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32.619999999999997</v>
      </c>
      <c r="AQ11" s="196">
        <v>10.55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76.760000000000005</v>
      </c>
      <c r="L12" s="196">
        <v>33.58</v>
      </c>
      <c r="M12" s="196">
        <v>0</v>
      </c>
      <c r="N12" s="196">
        <v>14.39</v>
      </c>
      <c r="O12" s="196">
        <v>48.34</v>
      </c>
      <c r="P12" s="196">
        <v>55.64</v>
      </c>
      <c r="Q12" s="196">
        <v>1.92</v>
      </c>
      <c r="R12" s="196">
        <v>4.8</v>
      </c>
      <c r="S12" s="196">
        <v>2.88</v>
      </c>
      <c r="T12" s="196">
        <v>0</v>
      </c>
      <c r="U12" s="196">
        <v>317.56</v>
      </c>
      <c r="V12" s="196">
        <v>0</v>
      </c>
      <c r="W12" s="196">
        <v>5.76</v>
      </c>
      <c r="X12" s="196">
        <v>17.27</v>
      </c>
      <c r="Y12" s="196">
        <v>0</v>
      </c>
      <c r="Z12">
        <v>0</v>
      </c>
      <c r="AA12" s="196">
        <v>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48.43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32.619999999999997</v>
      </c>
      <c r="AQ12" s="196">
        <v>10.55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76.760000000000005</v>
      </c>
      <c r="L13" s="196">
        <v>33.58</v>
      </c>
      <c r="M13" s="196">
        <v>0</v>
      </c>
      <c r="N13" s="196">
        <v>14.39</v>
      </c>
      <c r="O13" s="196">
        <v>48.34</v>
      </c>
      <c r="P13" s="196">
        <v>55.64</v>
      </c>
      <c r="Q13" s="196">
        <v>1.92</v>
      </c>
      <c r="R13" s="196">
        <v>4.8</v>
      </c>
      <c r="S13" s="196">
        <v>2.88</v>
      </c>
      <c r="T13" s="196">
        <v>0</v>
      </c>
      <c r="U13" s="196">
        <v>317.56</v>
      </c>
      <c r="V13" s="196">
        <v>0</v>
      </c>
      <c r="W13" s="196">
        <v>5.76</v>
      </c>
      <c r="X13" s="196">
        <v>17.27</v>
      </c>
      <c r="Y13" s="196">
        <v>0</v>
      </c>
      <c r="Z13">
        <v>0</v>
      </c>
      <c r="AA13" s="196">
        <v>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48.43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32.619999999999997</v>
      </c>
      <c r="AQ13" s="196">
        <v>10.55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76.760000000000005</v>
      </c>
      <c r="L14" s="196">
        <v>33.58</v>
      </c>
      <c r="M14" s="196">
        <v>0</v>
      </c>
      <c r="N14" s="196">
        <v>14.39</v>
      </c>
      <c r="O14" s="196">
        <v>48.34</v>
      </c>
      <c r="P14" s="196">
        <v>55.64</v>
      </c>
      <c r="Q14" s="196">
        <v>1.92</v>
      </c>
      <c r="R14" s="196">
        <v>4.8</v>
      </c>
      <c r="S14" s="196">
        <v>2.88</v>
      </c>
      <c r="T14" s="196">
        <v>0</v>
      </c>
      <c r="U14" s="196">
        <v>317.56</v>
      </c>
      <c r="V14" s="196">
        <v>0</v>
      </c>
      <c r="W14" s="196">
        <v>5.76</v>
      </c>
      <c r="X14" s="196">
        <v>17.27</v>
      </c>
      <c r="Y14" s="196">
        <v>0</v>
      </c>
      <c r="Z14">
        <v>0</v>
      </c>
      <c r="AA14" s="196">
        <v>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48.43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32.619999999999997</v>
      </c>
      <c r="AQ14" s="196">
        <v>10.55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76.760000000000005</v>
      </c>
      <c r="L15" s="196">
        <v>33.58</v>
      </c>
      <c r="M15" s="196">
        <v>0</v>
      </c>
      <c r="N15" s="196">
        <v>14.39</v>
      </c>
      <c r="O15" s="196">
        <v>48.34</v>
      </c>
      <c r="P15" s="196">
        <v>55.64</v>
      </c>
      <c r="Q15" s="196">
        <v>1.92</v>
      </c>
      <c r="R15" s="196">
        <v>4.8</v>
      </c>
      <c r="S15" s="196">
        <v>2.88</v>
      </c>
      <c r="T15" s="196">
        <v>0</v>
      </c>
      <c r="U15" s="196">
        <v>317.56</v>
      </c>
      <c r="V15" s="196">
        <v>0</v>
      </c>
      <c r="W15" s="196">
        <v>5.76</v>
      </c>
      <c r="X15" s="196">
        <v>17.27</v>
      </c>
      <c r="Y15" s="196">
        <v>0</v>
      </c>
      <c r="Z15">
        <v>0</v>
      </c>
      <c r="AA15" s="196">
        <v>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48.43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32.619999999999997</v>
      </c>
      <c r="AQ15" s="196">
        <v>10.55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76.760000000000005</v>
      </c>
      <c r="L16" s="196">
        <v>33.58</v>
      </c>
      <c r="M16" s="196">
        <v>0</v>
      </c>
      <c r="N16" s="196">
        <v>14.39</v>
      </c>
      <c r="O16" s="196">
        <v>48.34</v>
      </c>
      <c r="P16" s="196">
        <v>55.64</v>
      </c>
      <c r="Q16" s="196">
        <v>1.92</v>
      </c>
      <c r="R16" s="196">
        <v>4.8</v>
      </c>
      <c r="S16" s="196">
        <v>2.88</v>
      </c>
      <c r="T16" s="196">
        <v>0</v>
      </c>
      <c r="U16" s="196">
        <v>317.56</v>
      </c>
      <c r="V16" s="196">
        <v>0</v>
      </c>
      <c r="W16" s="196">
        <v>5.76</v>
      </c>
      <c r="X16" s="196">
        <v>17.27</v>
      </c>
      <c r="Y16" s="196">
        <v>0</v>
      </c>
      <c r="Z16">
        <v>0</v>
      </c>
      <c r="AA16" s="196">
        <v>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48.43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32.619999999999997</v>
      </c>
      <c r="AQ16" s="196">
        <v>10.55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76.760000000000005</v>
      </c>
      <c r="L17" s="196">
        <v>33.58</v>
      </c>
      <c r="M17" s="196">
        <v>0</v>
      </c>
      <c r="N17" s="196">
        <v>14.39</v>
      </c>
      <c r="O17" s="196">
        <v>48.34</v>
      </c>
      <c r="P17" s="196">
        <v>55.64</v>
      </c>
      <c r="Q17" s="196">
        <v>1.92</v>
      </c>
      <c r="R17" s="196">
        <v>4.8</v>
      </c>
      <c r="S17" s="196">
        <v>2.88</v>
      </c>
      <c r="T17" s="196">
        <v>0</v>
      </c>
      <c r="U17" s="196">
        <v>317.56</v>
      </c>
      <c r="V17" s="196">
        <v>0</v>
      </c>
      <c r="W17" s="196">
        <v>5.76</v>
      </c>
      <c r="X17" s="196">
        <v>17.27</v>
      </c>
      <c r="Y17" s="196">
        <v>0</v>
      </c>
      <c r="Z17">
        <v>0</v>
      </c>
      <c r="AA17" s="196">
        <v>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48.43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32.619999999999997</v>
      </c>
      <c r="AQ17" s="196">
        <v>10.55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76.760000000000005</v>
      </c>
      <c r="L18" s="196">
        <v>33.58</v>
      </c>
      <c r="M18" s="196">
        <v>0</v>
      </c>
      <c r="N18" s="196">
        <v>14.39</v>
      </c>
      <c r="O18" s="196">
        <v>48.34</v>
      </c>
      <c r="P18" s="196">
        <v>55.64</v>
      </c>
      <c r="Q18" s="196">
        <v>1.92</v>
      </c>
      <c r="R18" s="196">
        <v>4.8</v>
      </c>
      <c r="S18" s="196">
        <v>2.88</v>
      </c>
      <c r="T18" s="196">
        <v>0</v>
      </c>
      <c r="U18" s="196">
        <v>317.56</v>
      </c>
      <c r="V18" s="196">
        <v>0</v>
      </c>
      <c r="W18" s="196">
        <v>5.76</v>
      </c>
      <c r="X18" s="196">
        <v>17.27</v>
      </c>
      <c r="Y18" s="196">
        <v>0</v>
      </c>
      <c r="Z18">
        <v>0</v>
      </c>
      <c r="AA18" s="196">
        <v>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48.43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32.619999999999997</v>
      </c>
      <c r="AQ18" s="196">
        <v>10.55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76.760000000000005</v>
      </c>
      <c r="L19" s="196">
        <v>33.58</v>
      </c>
      <c r="M19" s="196">
        <v>0</v>
      </c>
      <c r="N19" s="196">
        <v>14.39</v>
      </c>
      <c r="O19" s="196">
        <v>48.34</v>
      </c>
      <c r="P19" s="196">
        <v>55.64</v>
      </c>
      <c r="Q19" s="196">
        <v>1.92</v>
      </c>
      <c r="R19" s="196">
        <v>4.8</v>
      </c>
      <c r="S19" s="196">
        <v>2.88</v>
      </c>
      <c r="T19" s="196">
        <v>0</v>
      </c>
      <c r="U19" s="196">
        <v>317.56</v>
      </c>
      <c r="V19" s="196">
        <v>0</v>
      </c>
      <c r="W19" s="196">
        <v>5.76</v>
      </c>
      <c r="X19" s="196">
        <v>17.27</v>
      </c>
      <c r="Y19" s="196">
        <v>0</v>
      </c>
      <c r="Z19">
        <v>0</v>
      </c>
      <c r="AA19" s="196">
        <v>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48.43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32.619999999999997</v>
      </c>
      <c r="AQ19" s="196">
        <v>10.55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76.760000000000005</v>
      </c>
      <c r="L20" s="196">
        <v>33.58</v>
      </c>
      <c r="M20" s="196">
        <v>0</v>
      </c>
      <c r="N20" s="196">
        <v>14.39</v>
      </c>
      <c r="O20" s="196">
        <v>48.34</v>
      </c>
      <c r="P20" s="196">
        <v>55.64</v>
      </c>
      <c r="Q20" s="196">
        <v>1.92</v>
      </c>
      <c r="R20" s="196">
        <v>4.8</v>
      </c>
      <c r="S20" s="196">
        <v>2.88</v>
      </c>
      <c r="T20" s="196">
        <v>0</v>
      </c>
      <c r="U20" s="196">
        <v>317.56</v>
      </c>
      <c r="V20" s="196">
        <v>0</v>
      </c>
      <c r="W20" s="196">
        <v>5.76</v>
      </c>
      <c r="X20" s="196">
        <v>17.27</v>
      </c>
      <c r="Y20" s="196">
        <v>0</v>
      </c>
      <c r="Z20">
        <v>0</v>
      </c>
      <c r="AA20" s="196">
        <v>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48.43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32.619999999999997</v>
      </c>
      <c r="AQ20" s="196">
        <v>10.55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76.760000000000005</v>
      </c>
      <c r="L21" s="196">
        <v>33.58</v>
      </c>
      <c r="M21" s="196">
        <v>0</v>
      </c>
      <c r="N21" s="196">
        <v>14.39</v>
      </c>
      <c r="O21" s="196">
        <v>48.34</v>
      </c>
      <c r="P21" s="196">
        <v>55.64</v>
      </c>
      <c r="Q21" s="196">
        <v>1.92</v>
      </c>
      <c r="R21" s="196">
        <v>4.8</v>
      </c>
      <c r="S21" s="196">
        <v>2.88</v>
      </c>
      <c r="T21" s="196">
        <v>0</v>
      </c>
      <c r="U21" s="196">
        <v>317.56</v>
      </c>
      <c r="V21" s="196">
        <v>0</v>
      </c>
      <c r="W21" s="196">
        <v>5.76</v>
      </c>
      <c r="X21" s="196">
        <v>17.27</v>
      </c>
      <c r="Y21" s="196">
        <v>0</v>
      </c>
      <c r="Z21">
        <v>0</v>
      </c>
      <c r="AA21" s="196">
        <v>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48.43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32.619999999999997</v>
      </c>
      <c r="AQ21" s="196">
        <v>10.55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76.760000000000005</v>
      </c>
      <c r="L22" s="196">
        <v>33.58</v>
      </c>
      <c r="M22" s="196">
        <v>0</v>
      </c>
      <c r="N22" s="196">
        <v>14.39</v>
      </c>
      <c r="O22" s="196">
        <v>48.34</v>
      </c>
      <c r="P22" s="196">
        <v>55.64</v>
      </c>
      <c r="Q22" s="196">
        <v>1.92</v>
      </c>
      <c r="R22" s="196">
        <v>4.8</v>
      </c>
      <c r="S22" s="196">
        <v>2.88</v>
      </c>
      <c r="T22" s="196">
        <v>0</v>
      </c>
      <c r="U22" s="196">
        <v>317.56</v>
      </c>
      <c r="V22" s="196">
        <v>0</v>
      </c>
      <c r="W22" s="196">
        <v>5.76</v>
      </c>
      <c r="X22" s="196">
        <v>17.27</v>
      </c>
      <c r="Y22" s="196">
        <v>0</v>
      </c>
      <c r="Z22">
        <v>0</v>
      </c>
      <c r="AA22" s="196">
        <v>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48.43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32.619999999999997</v>
      </c>
      <c r="AQ22" s="196">
        <v>10.55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76.760000000000005</v>
      </c>
      <c r="L23" s="196">
        <v>33.58</v>
      </c>
      <c r="M23" s="196">
        <v>0</v>
      </c>
      <c r="N23" s="196">
        <v>14.39</v>
      </c>
      <c r="O23" s="196">
        <v>48.34</v>
      </c>
      <c r="P23" s="196">
        <v>55.64</v>
      </c>
      <c r="Q23" s="196">
        <v>1.92</v>
      </c>
      <c r="R23" s="196">
        <v>4.8</v>
      </c>
      <c r="S23" s="196">
        <v>2.88</v>
      </c>
      <c r="T23" s="196">
        <v>0</v>
      </c>
      <c r="U23" s="196">
        <v>317.56</v>
      </c>
      <c r="V23" s="196">
        <v>0</v>
      </c>
      <c r="W23" s="196">
        <v>5.76</v>
      </c>
      <c r="X23" s="196">
        <v>17.27</v>
      </c>
      <c r="Y23" s="196">
        <v>0</v>
      </c>
      <c r="Z23">
        <v>0</v>
      </c>
      <c r="AA23" s="196">
        <v>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48.43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32.619999999999997</v>
      </c>
      <c r="AQ23" s="196">
        <v>10.55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76.760000000000005</v>
      </c>
      <c r="L24" s="196">
        <v>33.58</v>
      </c>
      <c r="M24" s="196">
        <v>0</v>
      </c>
      <c r="N24" s="196">
        <v>14.39</v>
      </c>
      <c r="O24" s="196">
        <v>48.34</v>
      </c>
      <c r="P24" s="196">
        <v>55.64</v>
      </c>
      <c r="Q24" s="196">
        <v>1.92</v>
      </c>
      <c r="R24" s="196">
        <v>4.8</v>
      </c>
      <c r="S24" s="196">
        <v>2.88</v>
      </c>
      <c r="T24" s="196">
        <v>0</v>
      </c>
      <c r="U24" s="196">
        <v>317.56</v>
      </c>
      <c r="V24" s="196">
        <v>0</v>
      </c>
      <c r="W24" s="196">
        <v>5.76</v>
      </c>
      <c r="X24" s="196">
        <v>17.27</v>
      </c>
      <c r="Y24" s="196">
        <v>0</v>
      </c>
      <c r="Z24">
        <v>0</v>
      </c>
      <c r="AA24" s="196">
        <v>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48.43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32.619999999999997</v>
      </c>
      <c r="AQ24" s="196">
        <v>10.55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76.760000000000005</v>
      </c>
      <c r="L25" s="196">
        <v>33.58</v>
      </c>
      <c r="M25" s="196">
        <v>0</v>
      </c>
      <c r="N25" s="196">
        <v>14.39</v>
      </c>
      <c r="O25" s="196">
        <v>48.34</v>
      </c>
      <c r="P25" s="196">
        <v>55.64</v>
      </c>
      <c r="Q25" s="196">
        <v>1.92</v>
      </c>
      <c r="R25" s="196">
        <v>4.8</v>
      </c>
      <c r="S25" s="196">
        <v>2.88</v>
      </c>
      <c r="T25" s="196">
        <v>0</v>
      </c>
      <c r="U25" s="196">
        <v>317.56</v>
      </c>
      <c r="V25" s="196">
        <v>0</v>
      </c>
      <c r="W25" s="196">
        <v>5.76</v>
      </c>
      <c r="X25" s="196">
        <v>17.27</v>
      </c>
      <c r="Y25" s="196">
        <v>0</v>
      </c>
      <c r="Z25">
        <v>0</v>
      </c>
      <c r="AA25" s="196">
        <v>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46.81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32.619999999999997</v>
      </c>
      <c r="AQ25" s="196">
        <v>10.55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76.760000000000005</v>
      </c>
      <c r="L26" s="196">
        <v>33.58</v>
      </c>
      <c r="M26" s="196">
        <v>0</v>
      </c>
      <c r="N26" s="196">
        <v>14.39</v>
      </c>
      <c r="O26" s="196">
        <v>48.34</v>
      </c>
      <c r="P26" s="196">
        <v>55.64</v>
      </c>
      <c r="Q26" s="196">
        <v>1.92</v>
      </c>
      <c r="R26" s="196">
        <v>4.76</v>
      </c>
      <c r="S26" s="196">
        <v>2.88</v>
      </c>
      <c r="T26" s="196">
        <v>0</v>
      </c>
      <c r="U26" s="196">
        <v>317.56</v>
      </c>
      <c r="V26" s="196">
        <v>0</v>
      </c>
      <c r="W26" s="196">
        <v>11.31</v>
      </c>
      <c r="X26" s="196">
        <v>35.950000000000003</v>
      </c>
      <c r="Y26" s="196">
        <v>0</v>
      </c>
      <c r="Z26">
        <v>0</v>
      </c>
      <c r="AA26" s="196">
        <v>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46.81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40.299999999999997</v>
      </c>
      <c r="AQ26" s="196">
        <v>10.56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76.760000000000005</v>
      </c>
      <c r="L27" s="196">
        <v>33.58</v>
      </c>
      <c r="M27" s="196">
        <v>0</v>
      </c>
      <c r="N27" s="196">
        <v>14.39</v>
      </c>
      <c r="O27" s="196">
        <v>48.34</v>
      </c>
      <c r="P27" s="196">
        <v>55.64</v>
      </c>
      <c r="Q27" s="196">
        <v>1.92</v>
      </c>
      <c r="R27" s="196">
        <v>4.8</v>
      </c>
      <c r="S27" s="196">
        <v>2.5</v>
      </c>
      <c r="T27" s="196">
        <v>0</v>
      </c>
      <c r="U27" s="196">
        <v>317.56</v>
      </c>
      <c r="V27" s="196">
        <v>0</v>
      </c>
      <c r="W27" s="196">
        <v>11.31</v>
      </c>
      <c r="X27" s="196">
        <v>35.950000000000003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40.299999999999997</v>
      </c>
      <c r="AQ27" s="196">
        <v>10.56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76.760000000000005</v>
      </c>
      <c r="L28" s="196">
        <v>33.58</v>
      </c>
      <c r="M28" s="196">
        <v>0</v>
      </c>
      <c r="N28" s="196">
        <v>14.39</v>
      </c>
      <c r="O28" s="196">
        <v>48.34</v>
      </c>
      <c r="P28" s="196">
        <v>55.64</v>
      </c>
      <c r="Q28" s="196">
        <v>1.92</v>
      </c>
      <c r="R28" s="196">
        <v>4.8</v>
      </c>
      <c r="S28" s="196">
        <v>2.88</v>
      </c>
      <c r="T28" s="196">
        <v>0</v>
      </c>
      <c r="U28" s="196">
        <v>317.56</v>
      </c>
      <c r="V28" s="196">
        <v>0</v>
      </c>
      <c r="W28" s="196">
        <v>11.31</v>
      </c>
      <c r="X28" s="196">
        <v>35.950000000000003</v>
      </c>
      <c r="Y28" s="196">
        <v>0</v>
      </c>
      <c r="Z28">
        <v>0</v>
      </c>
      <c r="AA28" s="196">
        <v>0</v>
      </c>
      <c r="AB28" s="196">
        <v>2.04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67.819999999999993</v>
      </c>
      <c r="AQ28" s="196">
        <v>10.56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76.760000000000005</v>
      </c>
      <c r="L29" s="196">
        <v>33.58</v>
      </c>
      <c r="M29" s="196">
        <v>0</v>
      </c>
      <c r="N29" s="196">
        <v>14.39</v>
      </c>
      <c r="O29" s="196">
        <v>48.34</v>
      </c>
      <c r="P29" s="196">
        <v>55.64</v>
      </c>
      <c r="Q29" s="196">
        <v>1.92</v>
      </c>
      <c r="R29" s="196">
        <v>4.8</v>
      </c>
      <c r="S29" s="196">
        <v>2.88</v>
      </c>
      <c r="T29" s="196">
        <v>0</v>
      </c>
      <c r="U29" s="196">
        <v>317.56</v>
      </c>
      <c r="V29" s="196">
        <v>0</v>
      </c>
      <c r="W29" s="196">
        <v>11.31</v>
      </c>
      <c r="X29" s="196">
        <v>35.950000000000003</v>
      </c>
      <c r="Y29" s="196">
        <v>0</v>
      </c>
      <c r="Z29">
        <v>0</v>
      </c>
      <c r="AA29" s="196">
        <v>0</v>
      </c>
      <c r="AB29" s="196">
        <v>2.04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67.819999999999993</v>
      </c>
      <c r="AQ29" s="196">
        <v>10.56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143.93</v>
      </c>
      <c r="L30" s="196">
        <v>33.58</v>
      </c>
      <c r="M30" s="196">
        <v>0</v>
      </c>
      <c r="N30" s="196">
        <v>14.39</v>
      </c>
      <c r="O30" s="196">
        <v>48.34</v>
      </c>
      <c r="P30" s="196">
        <v>55.64</v>
      </c>
      <c r="Q30" s="196">
        <v>2.57</v>
      </c>
      <c r="R30" s="196">
        <v>10.33</v>
      </c>
      <c r="S30" s="196">
        <v>6.43</v>
      </c>
      <c r="T30" s="196">
        <v>0</v>
      </c>
      <c r="U30" s="196">
        <v>317.56</v>
      </c>
      <c r="V30" s="196">
        <v>5.0599999999999996</v>
      </c>
      <c r="W30" s="196">
        <v>11.31</v>
      </c>
      <c r="X30" s="196">
        <v>35.950000000000003</v>
      </c>
      <c r="Y30" s="196">
        <v>0</v>
      </c>
      <c r="Z30">
        <v>0</v>
      </c>
      <c r="AA30" s="196">
        <v>0</v>
      </c>
      <c r="AB30" s="196">
        <v>2.04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67.819999999999993</v>
      </c>
      <c r="AQ30" s="196">
        <v>21.98</v>
      </c>
      <c r="AR30" s="196">
        <v>1.29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157.43</v>
      </c>
      <c r="L31" s="196">
        <v>62.58</v>
      </c>
      <c r="M31" s="196">
        <v>0</v>
      </c>
      <c r="N31" s="196">
        <v>14.39</v>
      </c>
      <c r="O31" s="196">
        <v>48.34</v>
      </c>
      <c r="P31" s="196">
        <v>55.64</v>
      </c>
      <c r="Q31" s="196">
        <v>2.57</v>
      </c>
      <c r="R31" s="196">
        <v>10.33</v>
      </c>
      <c r="S31" s="196">
        <v>6.43</v>
      </c>
      <c r="T31" s="196">
        <v>0</v>
      </c>
      <c r="U31" s="196">
        <v>317.56</v>
      </c>
      <c r="V31" s="196">
        <v>5.0599999999999996</v>
      </c>
      <c r="W31" s="196">
        <v>11.31</v>
      </c>
      <c r="X31" s="196">
        <v>35.950000000000003</v>
      </c>
      <c r="Y31" s="196">
        <v>0</v>
      </c>
      <c r="Z31">
        <v>0</v>
      </c>
      <c r="AA31" s="196">
        <v>0</v>
      </c>
      <c r="AB31" s="196">
        <v>1.56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67.819999999999993</v>
      </c>
      <c r="AQ31" s="196">
        <v>21.98</v>
      </c>
      <c r="AR31" s="196">
        <v>3.16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157.43</v>
      </c>
      <c r="L32" s="196">
        <v>62.59</v>
      </c>
      <c r="M32" s="196">
        <v>0</v>
      </c>
      <c r="N32" s="196">
        <v>14.39</v>
      </c>
      <c r="O32" s="196">
        <v>48.34</v>
      </c>
      <c r="P32" s="196">
        <v>55.64</v>
      </c>
      <c r="Q32" s="196">
        <v>2.57</v>
      </c>
      <c r="R32" s="196">
        <v>10.33</v>
      </c>
      <c r="S32" s="196">
        <v>6.43</v>
      </c>
      <c r="T32" s="196">
        <v>0</v>
      </c>
      <c r="U32" s="196">
        <v>317.56</v>
      </c>
      <c r="V32" s="196">
        <v>5.0599999999999996</v>
      </c>
      <c r="W32" s="196">
        <v>11.31</v>
      </c>
      <c r="X32" s="196">
        <v>35.950000000000003</v>
      </c>
      <c r="Y32" s="196">
        <v>0</v>
      </c>
      <c r="Z32">
        <v>0</v>
      </c>
      <c r="AA32" s="196">
        <v>0</v>
      </c>
      <c r="AB32" s="196">
        <v>1.56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67.819999999999993</v>
      </c>
      <c r="AQ32" s="196">
        <v>21.98</v>
      </c>
      <c r="AR32" s="196">
        <v>5.95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157.43</v>
      </c>
      <c r="L33" s="196">
        <v>62.59</v>
      </c>
      <c r="M33" s="196">
        <v>0</v>
      </c>
      <c r="N33" s="196">
        <v>14.39</v>
      </c>
      <c r="O33" s="196">
        <v>48.34</v>
      </c>
      <c r="P33" s="196">
        <v>55.64</v>
      </c>
      <c r="Q33" s="196">
        <v>2.57</v>
      </c>
      <c r="R33" s="196">
        <v>10.33</v>
      </c>
      <c r="S33" s="196">
        <v>6.43</v>
      </c>
      <c r="T33" s="196">
        <v>0</v>
      </c>
      <c r="U33" s="196">
        <v>317.56</v>
      </c>
      <c r="V33" s="196">
        <v>5.0599999999999996</v>
      </c>
      <c r="W33" s="196">
        <v>11.31</v>
      </c>
      <c r="X33" s="196">
        <v>35.950000000000003</v>
      </c>
      <c r="Y33" s="196">
        <v>0</v>
      </c>
      <c r="Z33">
        <v>0</v>
      </c>
      <c r="AA33" s="196">
        <v>0</v>
      </c>
      <c r="AB33" s="196">
        <v>1.56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67.819999999999993</v>
      </c>
      <c r="AQ33" s="196">
        <v>21.98</v>
      </c>
      <c r="AR33" s="196">
        <v>10.07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157.43</v>
      </c>
      <c r="L34" s="196">
        <v>62.59</v>
      </c>
      <c r="M34" s="196">
        <v>0</v>
      </c>
      <c r="N34" s="196">
        <v>14.39</v>
      </c>
      <c r="O34" s="196">
        <v>48.34</v>
      </c>
      <c r="P34" s="196">
        <v>55.64</v>
      </c>
      <c r="Q34" s="196">
        <v>2.57</v>
      </c>
      <c r="R34" s="196">
        <v>10.33</v>
      </c>
      <c r="S34" s="196">
        <v>6.43</v>
      </c>
      <c r="T34" s="196">
        <v>0</v>
      </c>
      <c r="U34" s="196">
        <v>317.56</v>
      </c>
      <c r="V34" s="196">
        <v>5.0599999999999996</v>
      </c>
      <c r="W34" s="196">
        <v>11.31</v>
      </c>
      <c r="X34" s="196">
        <v>35.950000000000003</v>
      </c>
      <c r="Y34" s="196">
        <v>0</v>
      </c>
      <c r="Z34">
        <v>0</v>
      </c>
      <c r="AA34" s="196">
        <v>0</v>
      </c>
      <c r="AB34" s="196">
        <v>1.56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67.819999999999993</v>
      </c>
      <c r="AQ34" s="196">
        <v>21.98</v>
      </c>
      <c r="AR34" s="196">
        <v>17.899999999999999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157.43</v>
      </c>
      <c r="L35" s="196">
        <v>62.59</v>
      </c>
      <c r="M35" s="196">
        <v>0</v>
      </c>
      <c r="N35" s="196">
        <v>14.39</v>
      </c>
      <c r="O35" s="196">
        <v>48.34</v>
      </c>
      <c r="P35" s="196">
        <v>55.64</v>
      </c>
      <c r="Q35" s="196">
        <v>2.57</v>
      </c>
      <c r="R35" s="196">
        <v>10.33</v>
      </c>
      <c r="S35" s="196">
        <v>6.43</v>
      </c>
      <c r="T35" s="196">
        <v>0</v>
      </c>
      <c r="U35" s="196">
        <v>317.56</v>
      </c>
      <c r="V35" s="196">
        <v>5.0599999999999996</v>
      </c>
      <c r="W35" s="196">
        <v>11.31</v>
      </c>
      <c r="X35" s="196">
        <v>35.950000000000003</v>
      </c>
      <c r="Y35" s="196">
        <v>0</v>
      </c>
      <c r="Z35">
        <v>0</v>
      </c>
      <c r="AA35" s="196">
        <v>0</v>
      </c>
      <c r="AB35" s="196">
        <v>1.56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67.819999999999993</v>
      </c>
      <c r="AQ35" s="196">
        <v>21.98</v>
      </c>
      <c r="AR35" s="196">
        <v>22.87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157.43</v>
      </c>
      <c r="L36" s="196">
        <v>62.59</v>
      </c>
      <c r="M36" s="196">
        <v>0</v>
      </c>
      <c r="N36" s="196">
        <v>14.39</v>
      </c>
      <c r="O36" s="196">
        <v>48.34</v>
      </c>
      <c r="P36" s="196">
        <v>55.64</v>
      </c>
      <c r="Q36" s="196">
        <v>2.57</v>
      </c>
      <c r="R36" s="196">
        <v>10.33</v>
      </c>
      <c r="S36" s="196">
        <v>6.43</v>
      </c>
      <c r="T36" s="196">
        <v>0</v>
      </c>
      <c r="U36" s="196">
        <v>317.56</v>
      </c>
      <c r="V36" s="196">
        <v>5.0599999999999996</v>
      </c>
      <c r="W36" s="196">
        <v>11.31</v>
      </c>
      <c r="X36" s="196">
        <v>35.950000000000003</v>
      </c>
      <c r="Y36" s="196">
        <v>0</v>
      </c>
      <c r="Z36">
        <v>0</v>
      </c>
      <c r="AA36" s="196">
        <v>0</v>
      </c>
      <c r="AB36" s="196">
        <v>1.56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67.819999999999993</v>
      </c>
      <c r="AQ36" s="196">
        <v>21.98</v>
      </c>
      <c r="AR36" s="196">
        <v>22.9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157.43</v>
      </c>
      <c r="L37" s="196">
        <v>62.59</v>
      </c>
      <c r="M37" s="196">
        <v>0</v>
      </c>
      <c r="N37" s="196">
        <v>14.39</v>
      </c>
      <c r="O37" s="196">
        <v>48.34</v>
      </c>
      <c r="P37" s="196">
        <v>55.64</v>
      </c>
      <c r="Q37" s="196">
        <v>2.5</v>
      </c>
      <c r="R37" s="196">
        <v>10.33</v>
      </c>
      <c r="S37" s="196">
        <v>6.43</v>
      </c>
      <c r="T37" s="196">
        <v>0</v>
      </c>
      <c r="U37" s="196">
        <v>317.56</v>
      </c>
      <c r="V37" s="196">
        <v>5.0599999999999996</v>
      </c>
      <c r="W37" s="196">
        <v>11.31</v>
      </c>
      <c r="X37" s="196">
        <v>35.950000000000003</v>
      </c>
      <c r="Y37" s="196">
        <v>0</v>
      </c>
      <c r="Z37">
        <v>0</v>
      </c>
      <c r="AA37" s="196">
        <v>0</v>
      </c>
      <c r="AB37" s="196">
        <v>1.56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67.819999999999993</v>
      </c>
      <c r="AQ37" s="196">
        <v>21.98</v>
      </c>
      <c r="AR37" s="196">
        <v>22.9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157.43</v>
      </c>
      <c r="L38" s="196">
        <v>62.59</v>
      </c>
      <c r="M38" s="196">
        <v>0</v>
      </c>
      <c r="N38" s="196">
        <v>14.39</v>
      </c>
      <c r="O38" s="196">
        <v>48.34</v>
      </c>
      <c r="P38" s="196">
        <v>55.64</v>
      </c>
      <c r="Q38" s="196">
        <v>2.5</v>
      </c>
      <c r="R38" s="196">
        <v>10.33</v>
      </c>
      <c r="S38" s="196">
        <v>6.43</v>
      </c>
      <c r="T38" s="196">
        <v>0</v>
      </c>
      <c r="U38" s="196">
        <v>317.56</v>
      </c>
      <c r="V38" s="196">
        <v>5.0599999999999996</v>
      </c>
      <c r="W38" s="196">
        <v>11.31</v>
      </c>
      <c r="X38" s="196">
        <v>35.950000000000003</v>
      </c>
      <c r="Y38" s="196">
        <v>0</v>
      </c>
      <c r="Z38">
        <v>0</v>
      </c>
      <c r="AA38" s="196">
        <v>0</v>
      </c>
      <c r="AB38" s="196">
        <v>1.56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67.819999999999993</v>
      </c>
      <c r="AQ38" s="196">
        <v>21.98</v>
      </c>
      <c r="AR38" s="196">
        <v>22.9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157.43</v>
      </c>
      <c r="L39" s="196">
        <v>62.59</v>
      </c>
      <c r="M39" s="196">
        <v>0</v>
      </c>
      <c r="N39" s="196">
        <v>14.39</v>
      </c>
      <c r="O39" s="196">
        <v>48.34</v>
      </c>
      <c r="P39" s="196">
        <v>55.64</v>
      </c>
      <c r="Q39" s="196">
        <v>2.5</v>
      </c>
      <c r="R39" s="196">
        <v>10.33</v>
      </c>
      <c r="S39" s="196">
        <v>6.43</v>
      </c>
      <c r="T39" s="196">
        <v>0</v>
      </c>
      <c r="U39" s="196">
        <v>317.56</v>
      </c>
      <c r="V39" s="196">
        <v>5.0599999999999996</v>
      </c>
      <c r="W39" s="196">
        <v>11.31</v>
      </c>
      <c r="X39" s="196">
        <v>35.950000000000003</v>
      </c>
      <c r="Y39" s="196">
        <v>0</v>
      </c>
      <c r="Z39">
        <v>0</v>
      </c>
      <c r="AA39" s="196">
        <v>0</v>
      </c>
      <c r="AB39" s="196">
        <v>1.56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67.819999999999993</v>
      </c>
      <c r="AQ39" s="196">
        <v>21.98</v>
      </c>
      <c r="AR39" s="196">
        <v>22.9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157.43</v>
      </c>
      <c r="L40" s="196">
        <v>62.59</v>
      </c>
      <c r="M40" s="196">
        <v>0</v>
      </c>
      <c r="N40" s="196">
        <v>14.39</v>
      </c>
      <c r="O40" s="196">
        <v>48.34</v>
      </c>
      <c r="P40" s="196">
        <v>55.64</v>
      </c>
      <c r="Q40" s="196">
        <v>2.5</v>
      </c>
      <c r="R40" s="196">
        <v>10.33</v>
      </c>
      <c r="S40" s="196">
        <v>6.43</v>
      </c>
      <c r="T40" s="196">
        <v>0</v>
      </c>
      <c r="U40" s="196">
        <v>317.56</v>
      </c>
      <c r="V40" s="196">
        <v>5.0599999999999996</v>
      </c>
      <c r="W40" s="196">
        <v>11.31</v>
      </c>
      <c r="X40" s="196">
        <v>35.950000000000003</v>
      </c>
      <c r="Y40" s="196">
        <v>0</v>
      </c>
      <c r="Z40">
        <v>0</v>
      </c>
      <c r="AA40" s="196">
        <v>0</v>
      </c>
      <c r="AB40" s="196">
        <v>1.56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67.819999999999993</v>
      </c>
      <c r="AQ40" s="196">
        <v>21.98</v>
      </c>
      <c r="AR40" s="196">
        <v>22.9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157.43</v>
      </c>
      <c r="L41" s="196">
        <v>62.59</v>
      </c>
      <c r="M41" s="196">
        <v>0</v>
      </c>
      <c r="N41" s="196">
        <v>14.39</v>
      </c>
      <c r="O41" s="196">
        <v>48.34</v>
      </c>
      <c r="P41" s="196">
        <v>55.64</v>
      </c>
      <c r="Q41" s="196">
        <v>2.5</v>
      </c>
      <c r="R41" s="196">
        <v>10.33</v>
      </c>
      <c r="S41" s="196">
        <v>6.43</v>
      </c>
      <c r="T41" s="196">
        <v>0</v>
      </c>
      <c r="U41" s="196">
        <v>317.56</v>
      </c>
      <c r="V41" s="196">
        <v>5.0599999999999996</v>
      </c>
      <c r="W41" s="196">
        <v>11.31</v>
      </c>
      <c r="X41" s="196">
        <v>35.950000000000003</v>
      </c>
      <c r="Y41" s="196">
        <v>0</v>
      </c>
      <c r="Z41">
        <v>0</v>
      </c>
      <c r="AA41" s="196">
        <v>0</v>
      </c>
      <c r="AB41" s="196">
        <v>1.56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67.819999999999993</v>
      </c>
      <c r="AQ41" s="196">
        <v>21.98</v>
      </c>
      <c r="AR41" s="196">
        <v>25.45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157.43</v>
      </c>
      <c r="L42" s="196">
        <v>62.59</v>
      </c>
      <c r="M42" s="196">
        <v>0</v>
      </c>
      <c r="N42" s="196">
        <v>14.39</v>
      </c>
      <c r="O42" s="196">
        <v>48.34</v>
      </c>
      <c r="P42" s="196">
        <v>55.64</v>
      </c>
      <c r="Q42" s="196">
        <v>2.5</v>
      </c>
      <c r="R42" s="196">
        <v>10.33</v>
      </c>
      <c r="S42" s="196">
        <v>6.43</v>
      </c>
      <c r="T42" s="196">
        <v>0</v>
      </c>
      <c r="U42" s="196">
        <v>317.56</v>
      </c>
      <c r="V42" s="196">
        <v>5.0599999999999996</v>
      </c>
      <c r="W42" s="196">
        <v>11.31</v>
      </c>
      <c r="X42" s="196">
        <v>35.950000000000003</v>
      </c>
      <c r="Y42" s="196">
        <v>0</v>
      </c>
      <c r="Z42">
        <v>0</v>
      </c>
      <c r="AA42" s="196">
        <v>0</v>
      </c>
      <c r="AB42" s="196">
        <v>1.56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67.819999999999993</v>
      </c>
      <c r="AQ42" s="196">
        <v>21.98</v>
      </c>
      <c r="AR42" s="196">
        <v>25.45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157.43</v>
      </c>
      <c r="L43" s="196">
        <v>62.59</v>
      </c>
      <c r="M43" s="196">
        <v>0</v>
      </c>
      <c r="N43" s="196">
        <v>14.39</v>
      </c>
      <c r="O43" s="196">
        <v>48.34</v>
      </c>
      <c r="P43" s="196">
        <v>55.64</v>
      </c>
      <c r="Q43" s="196">
        <v>2.5</v>
      </c>
      <c r="R43" s="196">
        <v>10.33</v>
      </c>
      <c r="S43" s="196">
        <v>6.43</v>
      </c>
      <c r="T43" s="196">
        <v>0</v>
      </c>
      <c r="U43" s="196">
        <v>317.56</v>
      </c>
      <c r="V43" s="196">
        <v>5.0599999999999996</v>
      </c>
      <c r="W43" s="196">
        <v>11.31</v>
      </c>
      <c r="X43" s="196">
        <v>35.950000000000003</v>
      </c>
      <c r="Y43" s="196">
        <v>0</v>
      </c>
      <c r="Z43">
        <v>0</v>
      </c>
      <c r="AA43" s="196">
        <v>0</v>
      </c>
      <c r="AB43" s="196">
        <v>-0.11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67.819999999999993</v>
      </c>
      <c r="AQ43" s="196">
        <v>21.98</v>
      </c>
      <c r="AR43" s="196">
        <v>25.45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157.43</v>
      </c>
      <c r="L44" s="196">
        <v>62.59</v>
      </c>
      <c r="M44" s="196">
        <v>0</v>
      </c>
      <c r="N44" s="196">
        <v>14.39</v>
      </c>
      <c r="O44" s="196">
        <v>48.34</v>
      </c>
      <c r="P44" s="196">
        <v>55.64</v>
      </c>
      <c r="Q44" s="196">
        <v>2.5</v>
      </c>
      <c r="R44" s="196">
        <v>10.33</v>
      </c>
      <c r="S44" s="196">
        <v>6.43</v>
      </c>
      <c r="T44" s="196">
        <v>0</v>
      </c>
      <c r="U44" s="196">
        <v>317.56</v>
      </c>
      <c r="V44" s="196">
        <v>5.0599999999999996</v>
      </c>
      <c r="W44" s="196">
        <v>11.31</v>
      </c>
      <c r="X44" s="196">
        <v>35.950000000000003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67.819999999999993</v>
      </c>
      <c r="AQ44" s="196">
        <v>21.98</v>
      </c>
      <c r="AR44" s="196">
        <v>25.45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157.43</v>
      </c>
      <c r="L45" s="196">
        <v>62.59</v>
      </c>
      <c r="M45" s="196">
        <v>0</v>
      </c>
      <c r="N45" s="196">
        <v>14.39</v>
      </c>
      <c r="O45" s="196">
        <v>48.34</v>
      </c>
      <c r="P45" s="196">
        <v>55.64</v>
      </c>
      <c r="Q45" s="196">
        <v>2.5</v>
      </c>
      <c r="R45" s="196">
        <v>10.33</v>
      </c>
      <c r="S45" s="196">
        <v>6.43</v>
      </c>
      <c r="T45" s="196">
        <v>0</v>
      </c>
      <c r="U45" s="196">
        <v>317.56</v>
      </c>
      <c r="V45" s="196">
        <v>5.0599999999999996</v>
      </c>
      <c r="W45" s="196">
        <v>11.31</v>
      </c>
      <c r="X45" s="196">
        <v>35.950000000000003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67.819999999999993</v>
      </c>
      <c r="AQ45" s="196">
        <v>21.98</v>
      </c>
      <c r="AR45" s="196">
        <v>25.45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157.43</v>
      </c>
      <c r="L46" s="196">
        <v>62.59</v>
      </c>
      <c r="M46" s="196">
        <v>0</v>
      </c>
      <c r="N46" s="196">
        <v>14.39</v>
      </c>
      <c r="O46" s="196">
        <v>48.34</v>
      </c>
      <c r="P46" s="196">
        <v>55.64</v>
      </c>
      <c r="Q46" s="196">
        <v>2.5</v>
      </c>
      <c r="R46" s="196">
        <v>10.33</v>
      </c>
      <c r="S46" s="196">
        <v>6.43</v>
      </c>
      <c r="T46" s="196">
        <v>0</v>
      </c>
      <c r="U46" s="196">
        <v>317.56</v>
      </c>
      <c r="V46" s="196">
        <v>5.0599999999999996</v>
      </c>
      <c r="W46" s="196">
        <v>11.31</v>
      </c>
      <c r="X46" s="196">
        <v>35.950000000000003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67.819999999999993</v>
      </c>
      <c r="AQ46" s="196">
        <v>21.98</v>
      </c>
      <c r="AR46" s="196">
        <v>25.45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157.43</v>
      </c>
      <c r="L47" s="196">
        <v>62.59</v>
      </c>
      <c r="M47" s="196">
        <v>0</v>
      </c>
      <c r="N47" s="196">
        <v>14.39</v>
      </c>
      <c r="O47" s="196">
        <v>48.34</v>
      </c>
      <c r="P47" s="196">
        <v>55.64</v>
      </c>
      <c r="Q47" s="196">
        <v>2.5</v>
      </c>
      <c r="R47" s="196">
        <v>10.33</v>
      </c>
      <c r="S47" s="196">
        <v>6.43</v>
      </c>
      <c r="T47" s="196">
        <v>0</v>
      </c>
      <c r="U47" s="196">
        <v>317.56</v>
      </c>
      <c r="V47" s="196">
        <v>5.0599999999999996</v>
      </c>
      <c r="W47" s="196">
        <v>11.31</v>
      </c>
      <c r="X47" s="196">
        <v>35.950000000000003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67.819999999999993</v>
      </c>
      <c r="AQ47" s="196">
        <v>21.98</v>
      </c>
      <c r="AR47" s="196">
        <v>25.45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157.51</v>
      </c>
      <c r="L48" s="196">
        <v>52.77</v>
      </c>
      <c r="M48" s="196">
        <v>0</v>
      </c>
      <c r="N48" s="196">
        <v>14.39</v>
      </c>
      <c r="O48" s="196">
        <v>48.34</v>
      </c>
      <c r="P48" s="196">
        <v>55.64</v>
      </c>
      <c r="Q48" s="196">
        <v>2.5</v>
      </c>
      <c r="R48" s="196">
        <v>10.33</v>
      </c>
      <c r="S48" s="196">
        <v>6.43</v>
      </c>
      <c r="T48" s="196">
        <v>0</v>
      </c>
      <c r="U48" s="196">
        <v>317.56</v>
      </c>
      <c r="V48" s="196">
        <v>5.0599999999999996</v>
      </c>
      <c r="W48" s="196">
        <v>11.31</v>
      </c>
      <c r="X48" s="196">
        <v>35.950000000000003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67.819999999999993</v>
      </c>
      <c r="AQ48" s="196">
        <v>21.98</v>
      </c>
      <c r="AR48" s="196">
        <v>25.45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157.51</v>
      </c>
      <c r="L49" s="196">
        <v>38.380000000000003</v>
      </c>
      <c r="M49" s="196">
        <v>0</v>
      </c>
      <c r="N49" s="196">
        <v>14.39</v>
      </c>
      <c r="O49" s="196">
        <v>48.34</v>
      </c>
      <c r="P49" s="196">
        <v>55.64</v>
      </c>
      <c r="Q49" s="196">
        <v>2.5</v>
      </c>
      <c r="R49" s="196">
        <v>10.33</v>
      </c>
      <c r="S49" s="196">
        <v>6.43</v>
      </c>
      <c r="T49" s="196">
        <v>0</v>
      </c>
      <c r="U49" s="196">
        <v>317.56</v>
      </c>
      <c r="V49" s="196">
        <v>5.0599999999999996</v>
      </c>
      <c r="W49" s="196">
        <v>11.31</v>
      </c>
      <c r="X49" s="196">
        <v>35.950000000000003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67.819999999999993</v>
      </c>
      <c r="AQ49" s="196">
        <v>21.98</v>
      </c>
      <c r="AR49" s="196">
        <v>25.45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157.51</v>
      </c>
      <c r="L50" s="196">
        <v>33.58</v>
      </c>
      <c r="M50" s="196">
        <v>0</v>
      </c>
      <c r="N50" s="196">
        <v>14.39</v>
      </c>
      <c r="O50" s="196">
        <v>48.34</v>
      </c>
      <c r="P50" s="196">
        <v>55.64</v>
      </c>
      <c r="Q50" s="196">
        <v>2.5</v>
      </c>
      <c r="R50" s="196">
        <v>10.33</v>
      </c>
      <c r="S50" s="196">
        <v>6.43</v>
      </c>
      <c r="T50" s="196">
        <v>0</v>
      </c>
      <c r="U50" s="196">
        <v>317.56</v>
      </c>
      <c r="V50" s="196">
        <v>5.0599999999999996</v>
      </c>
      <c r="W50" s="196">
        <v>11.31</v>
      </c>
      <c r="X50" s="196">
        <v>35.950000000000003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67.819999999999993</v>
      </c>
      <c r="AQ50" s="196">
        <v>21.98</v>
      </c>
      <c r="AR50" s="196">
        <v>25.45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148.72</v>
      </c>
      <c r="L51" s="196">
        <v>33.58</v>
      </c>
      <c r="M51" s="196">
        <v>0</v>
      </c>
      <c r="N51" s="196">
        <v>14.39</v>
      </c>
      <c r="O51" s="196">
        <v>48.34</v>
      </c>
      <c r="P51" s="196">
        <v>55.64</v>
      </c>
      <c r="Q51" s="196">
        <v>2.5</v>
      </c>
      <c r="R51" s="196">
        <v>10.33</v>
      </c>
      <c r="S51" s="196">
        <v>6.43</v>
      </c>
      <c r="T51" s="196">
        <v>0</v>
      </c>
      <c r="U51" s="196">
        <v>317.56</v>
      </c>
      <c r="V51" s="196">
        <v>5.0599999999999996</v>
      </c>
      <c r="W51" s="196">
        <v>11.31</v>
      </c>
      <c r="X51" s="196">
        <v>35.950000000000003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67.819999999999993</v>
      </c>
      <c r="AQ51" s="196">
        <v>21.98</v>
      </c>
      <c r="AR51" s="196">
        <v>25.45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134.33000000000001</v>
      </c>
      <c r="L52" s="196">
        <v>33.58</v>
      </c>
      <c r="M52" s="196">
        <v>0</v>
      </c>
      <c r="N52" s="196">
        <v>14.39</v>
      </c>
      <c r="O52" s="196">
        <v>48.34</v>
      </c>
      <c r="P52" s="196">
        <v>55.64</v>
      </c>
      <c r="Q52" s="196">
        <v>2.5</v>
      </c>
      <c r="R52" s="196">
        <v>10.33</v>
      </c>
      <c r="S52" s="196">
        <v>6.43</v>
      </c>
      <c r="T52" s="196">
        <v>0</v>
      </c>
      <c r="U52" s="196">
        <v>317.56</v>
      </c>
      <c r="V52" s="196">
        <v>5.0599999999999996</v>
      </c>
      <c r="W52" s="196">
        <v>11.31</v>
      </c>
      <c r="X52" s="196">
        <v>35.950000000000003</v>
      </c>
      <c r="Y52" s="196">
        <v>0</v>
      </c>
      <c r="Z52">
        <v>0</v>
      </c>
      <c r="AA52" s="196">
        <v>0</v>
      </c>
      <c r="AB52" s="196">
        <v>6.82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67.819999999999993</v>
      </c>
      <c r="AQ52" s="196">
        <v>21.98</v>
      </c>
      <c r="AR52" s="196">
        <v>25.45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124.73</v>
      </c>
      <c r="L53" s="196">
        <v>33.58</v>
      </c>
      <c r="M53" s="196">
        <v>0</v>
      </c>
      <c r="N53" s="196">
        <v>14.39</v>
      </c>
      <c r="O53" s="196">
        <v>48.34</v>
      </c>
      <c r="P53" s="196">
        <v>55.64</v>
      </c>
      <c r="Q53" s="196">
        <v>2.5</v>
      </c>
      <c r="R53" s="196">
        <v>10.33</v>
      </c>
      <c r="S53" s="196">
        <v>6.43</v>
      </c>
      <c r="T53" s="196">
        <v>0</v>
      </c>
      <c r="U53" s="196">
        <v>317.56</v>
      </c>
      <c r="V53" s="196">
        <v>5.0599999999999996</v>
      </c>
      <c r="W53" s="196">
        <v>11.31</v>
      </c>
      <c r="X53" s="196">
        <v>35.950000000000003</v>
      </c>
      <c r="Y53" s="196">
        <v>0</v>
      </c>
      <c r="Z53">
        <v>0</v>
      </c>
      <c r="AA53" s="196">
        <v>0</v>
      </c>
      <c r="AB53" s="196">
        <v>6.82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67.819999999999993</v>
      </c>
      <c r="AQ53" s="196">
        <v>21.98</v>
      </c>
      <c r="AR53" s="196">
        <v>25.45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105.54</v>
      </c>
      <c r="L54" s="196">
        <v>33.58</v>
      </c>
      <c r="M54" s="196">
        <v>0</v>
      </c>
      <c r="N54" s="196">
        <v>14.39</v>
      </c>
      <c r="O54" s="196">
        <v>48.34</v>
      </c>
      <c r="P54" s="196">
        <v>55.64</v>
      </c>
      <c r="Q54" s="196">
        <v>2.5</v>
      </c>
      <c r="R54" s="196">
        <v>10.33</v>
      </c>
      <c r="S54" s="196">
        <v>6.43</v>
      </c>
      <c r="T54" s="196">
        <v>0</v>
      </c>
      <c r="U54" s="196">
        <v>317.56</v>
      </c>
      <c r="V54" s="196">
        <v>5.0599999999999996</v>
      </c>
      <c r="W54" s="196">
        <v>11.31</v>
      </c>
      <c r="X54" s="196">
        <v>35.950000000000003</v>
      </c>
      <c r="Y54" s="196">
        <v>0</v>
      </c>
      <c r="Z54">
        <v>0</v>
      </c>
      <c r="AA54" s="196">
        <v>0</v>
      </c>
      <c r="AB54" s="196">
        <v>6.82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67.819999999999993</v>
      </c>
      <c r="AQ54" s="196">
        <v>21.98</v>
      </c>
      <c r="AR54" s="196">
        <v>25.45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76.760000000000005</v>
      </c>
      <c r="L55" s="196">
        <v>33.58</v>
      </c>
      <c r="M55" s="196">
        <v>0</v>
      </c>
      <c r="N55" s="196">
        <v>14.39</v>
      </c>
      <c r="O55" s="196">
        <v>48.34</v>
      </c>
      <c r="P55" s="196">
        <v>55.64</v>
      </c>
      <c r="Q55" s="196">
        <v>2.5</v>
      </c>
      <c r="R55" s="196">
        <v>10.33</v>
      </c>
      <c r="S55" s="196">
        <v>6.43</v>
      </c>
      <c r="T55" s="196">
        <v>0</v>
      </c>
      <c r="U55" s="196">
        <v>317.56</v>
      </c>
      <c r="V55" s="196">
        <v>5.0599999999999996</v>
      </c>
      <c r="W55" s="196">
        <v>11.31</v>
      </c>
      <c r="X55" s="196">
        <v>35.950000000000003</v>
      </c>
      <c r="Y55" s="196">
        <v>0</v>
      </c>
      <c r="Z55">
        <v>0</v>
      </c>
      <c r="AA55" s="196">
        <v>0</v>
      </c>
      <c r="AB55" s="196">
        <v>6.82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67.819999999999993</v>
      </c>
      <c r="AQ55" s="196">
        <v>21.98</v>
      </c>
      <c r="AR55" s="196">
        <v>25.45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76.760000000000005</v>
      </c>
      <c r="L56" s="196">
        <v>33.58</v>
      </c>
      <c r="M56" s="196">
        <v>0</v>
      </c>
      <c r="N56" s="196">
        <v>14.39</v>
      </c>
      <c r="O56" s="196">
        <v>48.34</v>
      </c>
      <c r="P56" s="196">
        <v>55.64</v>
      </c>
      <c r="Q56" s="196">
        <v>1.92</v>
      </c>
      <c r="R56" s="196">
        <v>4.8</v>
      </c>
      <c r="S56" s="196">
        <v>2.88</v>
      </c>
      <c r="T56" s="196">
        <v>0</v>
      </c>
      <c r="U56" s="196">
        <v>317.56</v>
      </c>
      <c r="V56" s="196">
        <v>0</v>
      </c>
      <c r="W56" s="196">
        <v>11.31</v>
      </c>
      <c r="X56" s="196">
        <v>35.950000000000003</v>
      </c>
      <c r="Y56" s="196">
        <v>0</v>
      </c>
      <c r="Z56">
        <v>0</v>
      </c>
      <c r="AA56" s="196">
        <v>0</v>
      </c>
      <c r="AB56" s="196">
        <v>6.82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67.819999999999993</v>
      </c>
      <c r="AQ56" s="196">
        <v>10.55</v>
      </c>
      <c r="AR56" s="196">
        <v>25.45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76.760000000000005</v>
      </c>
      <c r="L57" s="196">
        <v>33.58</v>
      </c>
      <c r="M57" s="196">
        <v>0</v>
      </c>
      <c r="N57" s="196">
        <v>14.39</v>
      </c>
      <c r="O57" s="196">
        <v>48.34</v>
      </c>
      <c r="P57" s="196">
        <v>55.64</v>
      </c>
      <c r="Q57" s="196">
        <v>1.92</v>
      </c>
      <c r="R57" s="196">
        <v>4.8</v>
      </c>
      <c r="S57" s="196">
        <v>2.88</v>
      </c>
      <c r="T57" s="196">
        <v>0</v>
      </c>
      <c r="U57" s="196">
        <v>317.56</v>
      </c>
      <c r="V57" s="196">
        <v>3.77</v>
      </c>
      <c r="W57" s="196">
        <v>11.31</v>
      </c>
      <c r="X57" s="196">
        <v>35.950000000000003</v>
      </c>
      <c r="Y57" s="196">
        <v>0</v>
      </c>
      <c r="Z57">
        <v>0</v>
      </c>
      <c r="AA57" s="196">
        <v>0</v>
      </c>
      <c r="AB57" s="196">
        <v>6.82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46.81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67.819999999999993</v>
      </c>
      <c r="AQ57" s="196">
        <v>10.55</v>
      </c>
      <c r="AR57" s="196">
        <v>25.45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76.760000000000005</v>
      </c>
      <c r="L58" s="196">
        <v>33.58</v>
      </c>
      <c r="M58" s="196">
        <v>0</v>
      </c>
      <c r="N58" s="196">
        <v>14.39</v>
      </c>
      <c r="O58" s="196">
        <v>48.34</v>
      </c>
      <c r="P58" s="196">
        <v>55.64</v>
      </c>
      <c r="Q58" s="196">
        <v>1.92</v>
      </c>
      <c r="R58" s="196">
        <v>4.8</v>
      </c>
      <c r="S58" s="196">
        <v>2.88</v>
      </c>
      <c r="T58" s="196">
        <v>0</v>
      </c>
      <c r="U58" s="196">
        <v>317.56</v>
      </c>
      <c r="V58" s="196">
        <v>3.77</v>
      </c>
      <c r="W58" s="196">
        <v>11.31</v>
      </c>
      <c r="X58" s="196">
        <v>35.950000000000003</v>
      </c>
      <c r="Y58" s="196">
        <v>0</v>
      </c>
      <c r="Z58">
        <v>0</v>
      </c>
      <c r="AA58" s="196">
        <v>0</v>
      </c>
      <c r="AB58" s="196">
        <v>6.82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46.81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67.819999999999993</v>
      </c>
      <c r="AQ58" s="196">
        <v>10.55</v>
      </c>
      <c r="AR58" s="196">
        <v>25.45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72.47</v>
      </c>
      <c r="L59" s="196">
        <v>33.58</v>
      </c>
      <c r="M59" s="196">
        <v>0</v>
      </c>
      <c r="N59" s="196">
        <v>14.39</v>
      </c>
      <c r="O59" s="196">
        <v>48.34</v>
      </c>
      <c r="P59" s="196">
        <v>55.64</v>
      </c>
      <c r="Q59" s="196">
        <v>1.92</v>
      </c>
      <c r="R59" s="196">
        <v>4.8</v>
      </c>
      <c r="S59" s="196">
        <v>2.88</v>
      </c>
      <c r="T59" s="196">
        <v>0</v>
      </c>
      <c r="U59" s="196">
        <v>317.56</v>
      </c>
      <c r="V59" s="196">
        <v>0</v>
      </c>
      <c r="W59" s="196">
        <v>11.31</v>
      </c>
      <c r="X59" s="196">
        <v>35.950000000000003</v>
      </c>
      <c r="Y59" s="196">
        <v>0</v>
      </c>
      <c r="Z59">
        <v>0</v>
      </c>
      <c r="AA59" s="196">
        <v>0</v>
      </c>
      <c r="AB59" s="196">
        <v>6.82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46.81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67.819999999999993</v>
      </c>
      <c r="AQ59" s="196">
        <v>10.55</v>
      </c>
      <c r="AR59" s="196">
        <v>25.45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76.489999999999995</v>
      </c>
      <c r="L60" s="196">
        <v>33.58</v>
      </c>
      <c r="M60" s="196">
        <v>0</v>
      </c>
      <c r="N60" s="196">
        <v>14.39</v>
      </c>
      <c r="O60" s="196">
        <v>48.34</v>
      </c>
      <c r="P60" s="196">
        <v>55.64</v>
      </c>
      <c r="Q60" s="196">
        <v>1.92</v>
      </c>
      <c r="R60" s="196">
        <v>4.8</v>
      </c>
      <c r="S60" s="196">
        <v>2.88</v>
      </c>
      <c r="T60" s="196">
        <v>0</v>
      </c>
      <c r="U60" s="196">
        <v>317.56</v>
      </c>
      <c r="V60" s="196">
        <v>0</v>
      </c>
      <c r="W60" s="196">
        <v>11.31</v>
      </c>
      <c r="X60" s="196">
        <v>35.950000000000003</v>
      </c>
      <c r="Y60" s="196">
        <v>0</v>
      </c>
      <c r="Z60">
        <v>0</v>
      </c>
      <c r="AA60" s="196">
        <v>0</v>
      </c>
      <c r="AB60" s="196">
        <v>6.1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46.81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67.819999999999993</v>
      </c>
      <c r="AQ60" s="196">
        <v>10.55</v>
      </c>
      <c r="AR60" s="196">
        <v>25.45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76.760000000000005</v>
      </c>
      <c r="L61" s="196">
        <v>33.58</v>
      </c>
      <c r="M61" s="196">
        <v>0</v>
      </c>
      <c r="N61" s="196">
        <v>14.39</v>
      </c>
      <c r="O61" s="196">
        <v>48.34</v>
      </c>
      <c r="P61" s="196">
        <v>55.64</v>
      </c>
      <c r="Q61" s="196">
        <v>1.92</v>
      </c>
      <c r="R61" s="196">
        <v>4.8</v>
      </c>
      <c r="S61" s="196">
        <v>2.88</v>
      </c>
      <c r="T61" s="196">
        <v>0</v>
      </c>
      <c r="U61" s="196">
        <v>317.56</v>
      </c>
      <c r="V61" s="196">
        <v>0</v>
      </c>
      <c r="W61" s="196">
        <v>11.31</v>
      </c>
      <c r="X61" s="196">
        <v>35.950000000000003</v>
      </c>
      <c r="Y61" s="196">
        <v>0</v>
      </c>
      <c r="Z61">
        <v>0</v>
      </c>
      <c r="AA61" s="196">
        <v>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46.81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67.819999999999993</v>
      </c>
      <c r="AQ61" s="196">
        <v>10.55</v>
      </c>
      <c r="AR61" s="196">
        <v>25.45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76.760000000000005</v>
      </c>
      <c r="L62" s="196">
        <v>33.58</v>
      </c>
      <c r="M62" s="196">
        <v>0</v>
      </c>
      <c r="N62" s="196">
        <v>14.39</v>
      </c>
      <c r="O62" s="196">
        <v>48.34</v>
      </c>
      <c r="P62" s="196">
        <v>55.64</v>
      </c>
      <c r="Q62" s="196">
        <v>1.92</v>
      </c>
      <c r="R62" s="196">
        <v>4.8</v>
      </c>
      <c r="S62" s="196">
        <v>2.88</v>
      </c>
      <c r="T62" s="196">
        <v>0</v>
      </c>
      <c r="U62" s="196">
        <v>317.56</v>
      </c>
      <c r="V62" s="196">
        <v>0</v>
      </c>
      <c r="W62" s="196">
        <v>11.31</v>
      </c>
      <c r="X62" s="196">
        <v>35.950000000000003</v>
      </c>
      <c r="Y62" s="196">
        <v>0</v>
      </c>
      <c r="Z62">
        <v>0</v>
      </c>
      <c r="AA62" s="196">
        <v>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46.81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67.819999999999993</v>
      </c>
      <c r="AQ62" s="196">
        <v>10.55</v>
      </c>
      <c r="AR62" s="196">
        <v>25.45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76.760000000000005</v>
      </c>
      <c r="L63" s="196">
        <v>33.58</v>
      </c>
      <c r="M63" s="196">
        <v>0</v>
      </c>
      <c r="N63" s="196">
        <v>14.39</v>
      </c>
      <c r="O63" s="196">
        <v>48.34</v>
      </c>
      <c r="P63" s="196">
        <v>55.64</v>
      </c>
      <c r="Q63" s="196">
        <v>1.92</v>
      </c>
      <c r="R63" s="196">
        <v>4.8</v>
      </c>
      <c r="S63" s="196">
        <v>2.88</v>
      </c>
      <c r="T63" s="196">
        <v>0</v>
      </c>
      <c r="U63" s="196">
        <v>317.56</v>
      </c>
      <c r="V63" s="196">
        <v>0</v>
      </c>
      <c r="W63" s="196">
        <v>11.31</v>
      </c>
      <c r="X63" s="196">
        <v>35.950000000000003</v>
      </c>
      <c r="Y63" s="196">
        <v>0</v>
      </c>
      <c r="Z63">
        <v>0</v>
      </c>
      <c r="AA63" s="196">
        <v>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46.81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67.819999999999993</v>
      </c>
      <c r="AQ63" s="196">
        <v>10.55</v>
      </c>
      <c r="AR63" s="196">
        <v>25.45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76.760000000000005</v>
      </c>
      <c r="L64" s="196">
        <v>33.58</v>
      </c>
      <c r="M64" s="196">
        <v>0</v>
      </c>
      <c r="N64" s="196">
        <v>14.39</v>
      </c>
      <c r="O64" s="196">
        <v>48.34</v>
      </c>
      <c r="P64" s="196">
        <v>55.64</v>
      </c>
      <c r="Q64" s="196">
        <v>1.92</v>
      </c>
      <c r="R64" s="196">
        <v>4.8</v>
      </c>
      <c r="S64" s="196">
        <v>2.88</v>
      </c>
      <c r="T64" s="196">
        <v>0</v>
      </c>
      <c r="U64" s="196">
        <v>317.56</v>
      </c>
      <c r="V64" s="196">
        <v>0</v>
      </c>
      <c r="W64" s="196">
        <v>11.31</v>
      </c>
      <c r="X64" s="196">
        <v>35.950000000000003</v>
      </c>
      <c r="Y64" s="196">
        <v>0</v>
      </c>
      <c r="Z64">
        <v>0</v>
      </c>
      <c r="AA64" s="196">
        <v>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46.81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67.819999999999993</v>
      </c>
      <c r="AQ64" s="196">
        <v>10.55</v>
      </c>
      <c r="AR64" s="196">
        <v>25.45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76.760000000000005</v>
      </c>
      <c r="L65" s="196">
        <v>33.58</v>
      </c>
      <c r="M65" s="196">
        <v>0</v>
      </c>
      <c r="N65" s="196">
        <v>14.39</v>
      </c>
      <c r="O65" s="196">
        <v>48.34</v>
      </c>
      <c r="P65" s="196">
        <v>55.64</v>
      </c>
      <c r="Q65" s="196">
        <v>1.92</v>
      </c>
      <c r="R65" s="196">
        <v>4.8</v>
      </c>
      <c r="S65" s="196">
        <v>2.88</v>
      </c>
      <c r="T65" s="196">
        <v>0</v>
      </c>
      <c r="U65" s="196">
        <v>317.56</v>
      </c>
      <c r="V65" s="196">
        <v>0</v>
      </c>
      <c r="W65" s="196">
        <v>11.31</v>
      </c>
      <c r="X65" s="196">
        <v>35.950000000000003</v>
      </c>
      <c r="Y65" s="196">
        <v>0</v>
      </c>
      <c r="Z65">
        <v>0</v>
      </c>
      <c r="AA65" s="196">
        <v>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46.81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67.819999999999993</v>
      </c>
      <c r="AQ65" s="196">
        <v>10.55</v>
      </c>
      <c r="AR65" s="196">
        <v>25.45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76.760000000000005</v>
      </c>
      <c r="L66" s="196">
        <v>33.58</v>
      </c>
      <c r="M66" s="196">
        <v>0</v>
      </c>
      <c r="N66" s="196">
        <v>14.39</v>
      </c>
      <c r="O66" s="196">
        <v>48.34</v>
      </c>
      <c r="P66" s="196">
        <v>55.64</v>
      </c>
      <c r="Q66" s="196">
        <v>1.92</v>
      </c>
      <c r="R66" s="196">
        <v>4.8</v>
      </c>
      <c r="S66" s="196">
        <v>2.88</v>
      </c>
      <c r="T66" s="196">
        <v>0</v>
      </c>
      <c r="U66" s="196">
        <v>317.56</v>
      </c>
      <c r="V66" s="196">
        <v>0</v>
      </c>
      <c r="W66" s="196">
        <v>11.31</v>
      </c>
      <c r="X66" s="196">
        <v>35.950000000000003</v>
      </c>
      <c r="Y66" s="196">
        <v>0</v>
      </c>
      <c r="Z66">
        <v>0</v>
      </c>
      <c r="AA66" s="196">
        <v>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46.81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67.819999999999993</v>
      </c>
      <c r="AQ66" s="196">
        <v>10.55</v>
      </c>
      <c r="AR66" s="196">
        <v>25.45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76.760000000000005</v>
      </c>
      <c r="L67" s="196">
        <v>33.58</v>
      </c>
      <c r="M67" s="196">
        <v>0</v>
      </c>
      <c r="N67" s="196">
        <v>14.39</v>
      </c>
      <c r="O67" s="196">
        <v>48.34</v>
      </c>
      <c r="P67" s="196">
        <v>55.64</v>
      </c>
      <c r="Q67" s="196">
        <v>1.92</v>
      </c>
      <c r="R67" s="196">
        <v>4.8</v>
      </c>
      <c r="S67" s="196">
        <v>2.88</v>
      </c>
      <c r="T67" s="196">
        <v>0</v>
      </c>
      <c r="U67" s="196">
        <v>317.56</v>
      </c>
      <c r="V67" s="196">
        <v>0</v>
      </c>
      <c r="W67" s="196">
        <v>11.31</v>
      </c>
      <c r="X67" s="196">
        <v>35.950000000000003</v>
      </c>
      <c r="Y67" s="196">
        <v>0</v>
      </c>
      <c r="Z67">
        <v>0</v>
      </c>
      <c r="AA67" s="196">
        <v>8.59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46.81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67.819999999999993</v>
      </c>
      <c r="AQ67" s="196">
        <v>10.55</v>
      </c>
      <c r="AR67" s="196">
        <v>16.809999999999999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76.760000000000005</v>
      </c>
      <c r="L68" s="196">
        <v>33.58</v>
      </c>
      <c r="M68" s="196">
        <v>0</v>
      </c>
      <c r="N68" s="196">
        <v>14.39</v>
      </c>
      <c r="O68" s="196">
        <v>48.34</v>
      </c>
      <c r="P68" s="196">
        <v>55.64</v>
      </c>
      <c r="Q68" s="196">
        <v>1.92</v>
      </c>
      <c r="R68" s="196">
        <v>10.33</v>
      </c>
      <c r="S68" s="196">
        <v>2.88</v>
      </c>
      <c r="T68" s="196">
        <v>0</v>
      </c>
      <c r="U68" s="196">
        <v>317.56</v>
      </c>
      <c r="V68" s="196">
        <v>5.0599999999999996</v>
      </c>
      <c r="W68" s="196">
        <v>11.31</v>
      </c>
      <c r="X68" s="196">
        <v>35.950000000000003</v>
      </c>
      <c r="Y68" s="196">
        <v>0</v>
      </c>
      <c r="Z68">
        <v>0</v>
      </c>
      <c r="AA68" s="196">
        <v>8.59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46.81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67.819999999999993</v>
      </c>
      <c r="AQ68" s="196">
        <v>14.39</v>
      </c>
      <c r="AR68" s="196">
        <v>7.64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143.91999999999999</v>
      </c>
      <c r="L69" s="196">
        <v>33.58</v>
      </c>
      <c r="M69" s="196">
        <v>0</v>
      </c>
      <c r="N69" s="196">
        <v>14.39</v>
      </c>
      <c r="O69" s="196">
        <v>48.34</v>
      </c>
      <c r="P69" s="196">
        <v>55.64</v>
      </c>
      <c r="Q69" s="196">
        <v>2.5</v>
      </c>
      <c r="R69" s="196">
        <v>10.33</v>
      </c>
      <c r="S69" s="196">
        <v>6.43</v>
      </c>
      <c r="T69" s="196">
        <v>0</v>
      </c>
      <c r="U69" s="196">
        <v>317.56</v>
      </c>
      <c r="V69" s="196">
        <v>5.0599999999999996</v>
      </c>
      <c r="W69" s="196">
        <v>11.31</v>
      </c>
      <c r="X69" s="196">
        <v>35.950000000000003</v>
      </c>
      <c r="Y69" s="196">
        <v>0</v>
      </c>
      <c r="Z69">
        <v>0</v>
      </c>
      <c r="AA69" s="196">
        <v>8.59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46.81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67.819999999999993</v>
      </c>
      <c r="AQ69" s="196">
        <v>21.98</v>
      </c>
      <c r="AR69" s="196">
        <v>2.79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157.43</v>
      </c>
      <c r="L70" s="196">
        <v>61.01</v>
      </c>
      <c r="M70" s="196">
        <v>0</v>
      </c>
      <c r="N70" s="196">
        <v>14.39</v>
      </c>
      <c r="O70" s="196">
        <v>48.34</v>
      </c>
      <c r="P70" s="196">
        <v>55.64</v>
      </c>
      <c r="Q70" s="196">
        <v>2.5</v>
      </c>
      <c r="R70" s="196">
        <v>10.33</v>
      </c>
      <c r="S70" s="196">
        <v>6.43</v>
      </c>
      <c r="T70" s="196">
        <v>0</v>
      </c>
      <c r="U70" s="196">
        <v>317.56</v>
      </c>
      <c r="V70" s="196">
        <v>5.0599999999999996</v>
      </c>
      <c r="W70" s="196">
        <v>11.31</v>
      </c>
      <c r="X70" s="196">
        <v>35.950000000000003</v>
      </c>
      <c r="Y70" s="196">
        <v>0</v>
      </c>
      <c r="Z70">
        <v>0</v>
      </c>
      <c r="AA70" s="196">
        <v>8.59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67.819999999999993</v>
      </c>
      <c r="AQ70" s="196">
        <v>21.98</v>
      </c>
      <c r="AR70" s="196">
        <v>0.49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157.43</v>
      </c>
      <c r="L71" s="196">
        <v>62.59</v>
      </c>
      <c r="M71" s="196">
        <v>0</v>
      </c>
      <c r="N71" s="196">
        <v>14.39</v>
      </c>
      <c r="O71" s="196">
        <v>48.34</v>
      </c>
      <c r="P71" s="196">
        <v>55.64</v>
      </c>
      <c r="Q71" s="196">
        <v>2.5</v>
      </c>
      <c r="R71" s="196">
        <v>10.33</v>
      </c>
      <c r="S71" s="196">
        <v>6.43</v>
      </c>
      <c r="T71" s="196">
        <v>0</v>
      </c>
      <c r="U71" s="196">
        <v>317.56</v>
      </c>
      <c r="V71" s="196">
        <v>5.0599999999999996</v>
      </c>
      <c r="W71" s="196">
        <v>11.31</v>
      </c>
      <c r="X71" s="196">
        <v>35.950000000000003</v>
      </c>
      <c r="Y71" s="196">
        <v>0</v>
      </c>
      <c r="Z71">
        <v>0</v>
      </c>
      <c r="AA71" s="196">
        <v>8.59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57.9</v>
      </c>
      <c r="AQ71" s="196">
        <v>21.98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157.43</v>
      </c>
      <c r="L72" s="196">
        <v>62.59</v>
      </c>
      <c r="M72" s="196">
        <v>0</v>
      </c>
      <c r="N72" s="196">
        <v>14.39</v>
      </c>
      <c r="O72" s="196">
        <v>48.34</v>
      </c>
      <c r="P72" s="196">
        <v>55.64</v>
      </c>
      <c r="Q72" s="196">
        <v>2.5</v>
      </c>
      <c r="R72" s="196">
        <v>10.33</v>
      </c>
      <c r="S72" s="196">
        <v>6.43</v>
      </c>
      <c r="T72" s="196">
        <v>0</v>
      </c>
      <c r="U72" s="196">
        <v>317.56</v>
      </c>
      <c r="V72" s="196">
        <v>5.0599999999999996</v>
      </c>
      <c r="W72" s="196">
        <v>11.31</v>
      </c>
      <c r="X72" s="196">
        <v>35.950000000000003</v>
      </c>
      <c r="Y72" s="196">
        <v>0</v>
      </c>
      <c r="Z72">
        <v>0</v>
      </c>
      <c r="AA72" s="196">
        <v>8.59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57.9</v>
      </c>
      <c r="AQ72" s="196">
        <v>21.98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157.43</v>
      </c>
      <c r="L73" s="196">
        <v>62.59</v>
      </c>
      <c r="M73" s="196">
        <v>0</v>
      </c>
      <c r="N73" s="196">
        <v>14.39</v>
      </c>
      <c r="O73" s="196">
        <v>48.34</v>
      </c>
      <c r="P73" s="196">
        <v>55.64</v>
      </c>
      <c r="Q73" s="196">
        <v>2.5</v>
      </c>
      <c r="R73" s="196">
        <v>10.33</v>
      </c>
      <c r="S73" s="196">
        <v>6.43</v>
      </c>
      <c r="T73" s="196">
        <v>0</v>
      </c>
      <c r="U73" s="196">
        <v>317.56</v>
      </c>
      <c r="V73" s="196">
        <v>5.0599999999999996</v>
      </c>
      <c r="W73" s="196">
        <v>11.31</v>
      </c>
      <c r="X73" s="196">
        <v>35.950000000000003</v>
      </c>
      <c r="Y73" s="196">
        <v>0</v>
      </c>
      <c r="Z73">
        <v>0</v>
      </c>
      <c r="AA73" s="196">
        <v>8.59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57.9</v>
      </c>
      <c r="AQ73" s="196">
        <v>21.98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157.43</v>
      </c>
      <c r="L74" s="196">
        <v>62.59</v>
      </c>
      <c r="M74" s="196">
        <v>0</v>
      </c>
      <c r="N74" s="196">
        <v>14.39</v>
      </c>
      <c r="O74" s="196">
        <v>48.34</v>
      </c>
      <c r="P74" s="196">
        <v>55.64</v>
      </c>
      <c r="Q74" s="196">
        <v>2.5</v>
      </c>
      <c r="R74" s="196">
        <v>10.33</v>
      </c>
      <c r="S74" s="196">
        <v>6.43</v>
      </c>
      <c r="T74" s="196">
        <v>0</v>
      </c>
      <c r="U74" s="196">
        <v>317.56</v>
      </c>
      <c r="V74" s="196">
        <v>5.0599999999999996</v>
      </c>
      <c r="W74" s="196">
        <v>11.31</v>
      </c>
      <c r="X74" s="196">
        <v>35.950000000000003</v>
      </c>
      <c r="Y74" s="196">
        <v>0</v>
      </c>
      <c r="Z74">
        <v>0</v>
      </c>
      <c r="AA74" s="196">
        <v>8.59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57.9</v>
      </c>
      <c r="AQ74" s="196">
        <v>21.98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157.43</v>
      </c>
      <c r="L75" s="196">
        <v>62.59</v>
      </c>
      <c r="M75" s="196">
        <v>0</v>
      </c>
      <c r="N75" s="196">
        <v>14.39</v>
      </c>
      <c r="O75" s="196">
        <v>48.34</v>
      </c>
      <c r="P75" s="196">
        <v>55.64</v>
      </c>
      <c r="Q75" s="196">
        <v>2.59</v>
      </c>
      <c r="R75" s="196">
        <v>10.33</v>
      </c>
      <c r="S75" s="196">
        <v>6.43</v>
      </c>
      <c r="T75" s="196">
        <v>0</v>
      </c>
      <c r="U75" s="196">
        <v>317.56</v>
      </c>
      <c r="V75" s="196">
        <v>5.0599999999999996</v>
      </c>
      <c r="W75" s="196">
        <v>11.31</v>
      </c>
      <c r="X75" s="196">
        <v>35.950000000000003</v>
      </c>
      <c r="Y75" s="196">
        <v>0</v>
      </c>
      <c r="Z75">
        <v>0</v>
      </c>
      <c r="AA75" s="196">
        <v>8.59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57.9</v>
      </c>
      <c r="AQ75" s="196">
        <v>21.98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157.43</v>
      </c>
      <c r="L76" s="196">
        <v>62.59</v>
      </c>
      <c r="M76" s="196">
        <v>0</v>
      </c>
      <c r="N76" s="196">
        <v>14.39</v>
      </c>
      <c r="O76" s="196">
        <v>48.34</v>
      </c>
      <c r="P76" s="196">
        <v>55.64</v>
      </c>
      <c r="Q76" s="196">
        <v>2.6</v>
      </c>
      <c r="R76" s="196">
        <v>10.33</v>
      </c>
      <c r="S76" s="196">
        <v>6.43</v>
      </c>
      <c r="T76" s="196">
        <v>0</v>
      </c>
      <c r="U76" s="196">
        <v>317.56</v>
      </c>
      <c r="V76" s="196">
        <v>5.0599999999999996</v>
      </c>
      <c r="W76" s="196">
        <v>11.31</v>
      </c>
      <c r="X76" s="196">
        <v>35.950000000000003</v>
      </c>
      <c r="Y76" s="196">
        <v>0</v>
      </c>
      <c r="Z76">
        <v>0</v>
      </c>
      <c r="AA76" s="196">
        <v>8.59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57.9</v>
      </c>
      <c r="AQ76" s="196">
        <v>21.98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157.43</v>
      </c>
      <c r="L77" s="196">
        <v>62.59</v>
      </c>
      <c r="M77" s="196">
        <v>0</v>
      </c>
      <c r="N77" s="196">
        <v>14.39</v>
      </c>
      <c r="O77" s="196">
        <v>48.34</v>
      </c>
      <c r="P77" s="196">
        <v>55.64</v>
      </c>
      <c r="Q77" s="196">
        <v>2.6</v>
      </c>
      <c r="R77" s="196">
        <v>10.33</v>
      </c>
      <c r="S77" s="196">
        <v>6.43</v>
      </c>
      <c r="T77" s="196">
        <v>0</v>
      </c>
      <c r="U77" s="196">
        <v>317.56</v>
      </c>
      <c r="V77" s="196">
        <v>5.0599999999999996</v>
      </c>
      <c r="W77" s="196">
        <v>11.31</v>
      </c>
      <c r="X77" s="196">
        <v>35.950000000000003</v>
      </c>
      <c r="Y77" s="196">
        <v>0</v>
      </c>
      <c r="Z77">
        <v>0</v>
      </c>
      <c r="AA77" s="196">
        <v>8.59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57.9</v>
      </c>
      <c r="AQ77" s="196">
        <v>21.98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157.43</v>
      </c>
      <c r="L78" s="196">
        <v>62.59</v>
      </c>
      <c r="M78" s="196">
        <v>0</v>
      </c>
      <c r="N78" s="196">
        <v>14.39</v>
      </c>
      <c r="O78" s="196">
        <v>48.34</v>
      </c>
      <c r="P78" s="196">
        <v>55.64</v>
      </c>
      <c r="Q78" s="196">
        <v>2.6</v>
      </c>
      <c r="R78" s="196">
        <v>10.33</v>
      </c>
      <c r="S78" s="196">
        <v>6.43</v>
      </c>
      <c r="T78" s="196">
        <v>0</v>
      </c>
      <c r="U78" s="196">
        <v>317.56</v>
      </c>
      <c r="V78" s="196">
        <v>5.0599999999999996</v>
      </c>
      <c r="W78" s="196">
        <v>11.31</v>
      </c>
      <c r="X78" s="196">
        <v>35.950000000000003</v>
      </c>
      <c r="Y78" s="196">
        <v>0</v>
      </c>
      <c r="Z78">
        <v>0</v>
      </c>
      <c r="AA78" s="196">
        <v>8.59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57.9</v>
      </c>
      <c r="AQ78" s="196">
        <v>21.98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157.43</v>
      </c>
      <c r="L79" s="196">
        <v>62.59</v>
      </c>
      <c r="M79" s="196">
        <v>0</v>
      </c>
      <c r="N79" s="196">
        <v>14.39</v>
      </c>
      <c r="O79" s="196">
        <v>48.34</v>
      </c>
      <c r="P79" s="196">
        <v>55.64</v>
      </c>
      <c r="Q79" s="196">
        <v>2.6</v>
      </c>
      <c r="R79" s="196">
        <v>10.33</v>
      </c>
      <c r="S79" s="196">
        <v>6.43</v>
      </c>
      <c r="T79" s="196">
        <v>0</v>
      </c>
      <c r="U79" s="196">
        <v>317.56</v>
      </c>
      <c r="V79" s="196">
        <v>5.0599999999999996</v>
      </c>
      <c r="W79" s="196">
        <v>11.31</v>
      </c>
      <c r="X79" s="196">
        <v>35.950000000000003</v>
      </c>
      <c r="Y79" s="196">
        <v>0</v>
      </c>
      <c r="Z79">
        <v>0</v>
      </c>
      <c r="AA79" s="196">
        <v>8.59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57.9</v>
      </c>
      <c r="AQ79" s="196">
        <v>21.98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157.43</v>
      </c>
      <c r="L80" s="196">
        <v>62.59</v>
      </c>
      <c r="M80" s="196">
        <v>0</v>
      </c>
      <c r="N80" s="196">
        <v>14.39</v>
      </c>
      <c r="O80" s="196">
        <v>48.34</v>
      </c>
      <c r="P80" s="196">
        <v>55.64</v>
      </c>
      <c r="Q80" s="196">
        <v>2.6</v>
      </c>
      <c r="R80" s="196">
        <v>10.33</v>
      </c>
      <c r="S80" s="196">
        <v>6.43</v>
      </c>
      <c r="T80" s="196">
        <v>0</v>
      </c>
      <c r="U80" s="196">
        <v>317.56</v>
      </c>
      <c r="V80" s="196">
        <v>5.0599999999999996</v>
      </c>
      <c r="W80" s="196">
        <v>11.31</v>
      </c>
      <c r="X80" s="196">
        <v>35.950000000000003</v>
      </c>
      <c r="Y80" s="196">
        <v>0</v>
      </c>
      <c r="Z80">
        <v>0</v>
      </c>
      <c r="AA80" s="196">
        <v>8.59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57.9</v>
      </c>
      <c r="AQ80" s="196">
        <v>21.98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157.43</v>
      </c>
      <c r="L81" s="196">
        <v>62.59</v>
      </c>
      <c r="M81" s="196">
        <v>0</v>
      </c>
      <c r="N81" s="196">
        <v>14.39</v>
      </c>
      <c r="O81" s="196">
        <v>48.34</v>
      </c>
      <c r="P81" s="196">
        <v>55.64</v>
      </c>
      <c r="Q81" s="196">
        <v>2.6</v>
      </c>
      <c r="R81" s="196">
        <v>10.33</v>
      </c>
      <c r="S81" s="196">
        <v>6.43</v>
      </c>
      <c r="T81" s="196">
        <v>0</v>
      </c>
      <c r="U81" s="196">
        <v>317.56</v>
      </c>
      <c r="V81" s="196">
        <v>5.0599999999999996</v>
      </c>
      <c r="W81" s="196">
        <v>11.31</v>
      </c>
      <c r="X81" s="196">
        <v>35.950000000000003</v>
      </c>
      <c r="Y81" s="196">
        <v>0</v>
      </c>
      <c r="Z81">
        <v>0</v>
      </c>
      <c r="AA81" s="196">
        <v>8.59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57.9</v>
      </c>
      <c r="AQ81" s="196">
        <v>21.98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157.43</v>
      </c>
      <c r="L82" s="196">
        <v>62.59</v>
      </c>
      <c r="M82" s="196">
        <v>0</v>
      </c>
      <c r="N82" s="196">
        <v>14.39</v>
      </c>
      <c r="O82" s="196">
        <v>48.34</v>
      </c>
      <c r="P82" s="196">
        <v>55.64</v>
      </c>
      <c r="Q82" s="196">
        <v>2.6</v>
      </c>
      <c r="R82" s="196">
        <v>10.33</v>
      </c>
      <c r="S82" s="196">
        <v>6.43</v>
      </c>
      <c r="T82" s="196">
        <v>0</v>
      </c>
      <c r="U82" s="196">
        <v>317.56</v>
      </c>
      <c r="V82" s="196">
        <v>5.0599999999999996</v>
      </c>
      <c r="W82" s="196">
        <v>11.31</v>
      </c>
      <c r="X82" s="196">
        <v>35.950000000000003</v>
      </c>
      <c r="Y82" s="196">
        <v>0</v>
      </c>
      <c r="Z82">
        <v>0</v>
      </c>
      <c r="AA82" s="196">
        <v>8.59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57.9</v>
      </c>
      <c r="AQ82" s="196">
        <v>21.98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157.43</v>
      </c>
      <c r="L83" s="196">
        <v>62.59</v>
      </c>
      <c r="M83" s="196">
        <v>0</v>
      </c>
      <c r="N83" s="196">
        <v>14.39</v>
      </c>
      <c r="O83" s="196">
        <v>48.34</v>
      </c>
      <c r="P83" s="196">
        <v>55.64</v>
      </c>
      <c r="Q83" s="196">
        <v>2.6</v>
      </c>
      <c r="R83" s="196">
        <v>10.33</v>
      </c>
      <c r="S83" s="196">
        <v>6.43</v>
      </c>
      <c r="T83" s="196">
        <v>0</v>
      </c>
      <c r="U83" s="196">
        <v>317.56</v>
      </c>
      <c r="V83" s="196">
        <v>5.0599999999999996</v>
      </c>
      <c r="W83" s="196">
        <v>11.31</v>
      </c>
      <c r="X83" s="196">
        <v>35.950000000000003</v>
      </c>
      <c r="Y83" s="196">
        <v>0</v>
      </c>
      <c r="Z83">
        <v>0</v>
      </c>
      <c r="AA83" s="196">
        <v>8.59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57.9</v>
      </c>
      <c r="AQ83" s="196">
        <v>21.98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157.43</v>
      </c>
      <c r="L84" s="196">
        <v>62.59</v>
      </c>
      <c r="M84" s="196">
        <v>0</v>
      </c>
      <c r="N84" s="196">
        <v>14.39</v>
      </c>
      <c r="O84" s="196">
        <v>48.34</v>
      </c>
      <c r="P84" s="196">
        <v>55.64</v>
      </c>
      <c r="Q84" s="196">
        <v>2.6</v>
      </c>
      <c r="R84" s="196">
        <v>10.33</v>
      </c>
      <c r="S84" s="196">
        <v>6.43</v>
      </c>
      <c r="T84" s="196">
        <v>0</v>
      </c>
      <c r="U84" s="196">
        <v>317.56</v>
      </c>
      <c r="V84" s="196">
        <v>5.0599999999999996</v>
      </c>
      <c r="W84" s="196">
        <v>11.31</v>
      </c>
      <c r="X84" s="196">
        <v>35.950000000000003</v>
      </c>
      <c r="Y84" s="196">
        <v>0</v>
      </c>
      <c r="Z84">
        <v>0</v>
      </c>
      <c r="AA84" s="196">
        <v>8.59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57.9</v>
      </c>
      <c r="AQ84" s="196">
        <v>21.98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157.43</v>
      </c>
      <c r="L85" s="196">
        <v>62.59</v>
      </c>
      <c r="M85" s="196">
        <v>0</v>
      </c>
      <c r="N85" s="196">
        <v>14.39</v>
      </c>
      <c r="O85" s="196">
        <v>48.34</v>
      </c>
      <c r="P85" s="196">
        <v>55.64</v>
      </c>
      <c r="Q85" s="196">
        <v>2.6</v>
      </c>
      <c r="R85" s="196">
        <v>10.33</v>
      </c>
      <c r="S85" s="196">
        <v>6.43</v>
      </c>
      <c r="T85" s="196">
        <v>0</v>
      </c>
      <c r="U85" s="196">
        <v>317.56</v>
      </c>
      <c r="V85" s="196">
        <v>5.0599999999999996</v>
      </c>
      <c r="W85" s="196">
        <v>11.31</v>
      </c>
      <c r="X85" s="196">
        <v>35.950000000000003</v>
      </c>
      <c r="Y85" s="196">
        <v>0</v>
      </c>
      <c r="Z85">
        <v>0</v>
      </c>
      <c r="AA85" s="196">
        <v>8.59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57.9</v>
      </c>
      <c r="AQ85" s="196">
        <v>21.98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143.91999999999999</v>
      </c>
      <c r="L86" s="196">
        <v>33.58</v>
      </c>
      <c r="M86" s="196">
        <v>0</v>
      </c>
      <c r="N86" s="196">
        <v>14.39</v>
      </c>
      <c r="O86" s="196">
        <v>48.34</v>
      </c>
      <c r="P86" s="196">
        <v>55.64</v>
      </c>
      <c r="Q86" s="196">
        <v>2.6</v>
      </c>
      <c r="R86" s="196">
        <v>10.33</v>
      </c>
      <c r="S86" s="196">
        <v>6.43</v>
      </c>
      <c r="T86" s="196">
        <v>0</v>
      </c>
      <c r="U86" s="196">
        <v>317.56</v>
      </c>
      <c r="V86" s="196">
        <v>5.0599999999999996</v>
      </c>
      <c r="W86" s="196">
        <v>11.31</v>
      </c>
      <c r="X86" s="196">
        <v>35.950000000000003</v>
      </c>
      <c r="Y86" s="196">
        <v>0</v>
      </c>
      <c r="Z86">
        <v>0</v>
      </c>
      <c r="AA86" s="196">
        <v>8.59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46.81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57.9</v>
      </c>
      <c r="AQ86" s="196">
        <v>21.98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76.760000000000005</v>
      </c>
      <c r="L87" s="196">
        <v>33.58</v>
      </c>
      <c r="M87" s="196">
        <v>0</v>
      </c>
      <c r="N87" s="196">
        <v>14.39</v>
      </c>
      <c r="O87" s="196">
        <v>48.34</v>
      </c>
      <c r="P87" s="196">
        <v>55.64</v>
      </c>
      <c r="Q87" s="196">
        <v>1.89</v>
      </c>
      <c r="R87" s="196">
        <v>4.8</v>
      </c>
      <c r="S87" s="196">
        <v>2.88</v>
      </c>
      <c r="T87" s="196">
        <v>0</v>
      </c>
      <c r="U87" s="196">
        <v>317.56</v>
      </c>
      <c r="V87" s="196">
        <v>0</v>
      </c>
      <c r="W87" s="196">
        <v>11.31</v>
      </c>
      <c r="X87" s="196">
        <v>35.950000000000003</v>
      </c>
      <c r="Y87" s="196">
        <v>0</v>
      </c>
      <c r="Z87">
        <v>0</v>
      </c>
      <c r="AA87" s="196">
        <v>8.59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46.81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57.9</v>
      </c>
      <c r="AQ87" s="196">
        <v>11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76.760000000000005</v>
      </c>
      <c r="L88" s="196">
        <v>33.58</v>
      </c>
      <c r="M88" s="196">
        <v>0</v>
      </c>
      <c r="N88" s="196">
        <v>14.39</v>
      </c>
      <c r="O88" s="196">
        <v>48.34</v>
      </c>
      <c r="P88" s="196">
        <v>55.64</v>
      </c>
      <c r="Q88" s="196">
        <v>1.89</v>
      </c>
      <c r="R88" s="196">
        <v>4.8</v>
      </c>
      <c r="S88" s="196">
        <v>2.88</v>
      </c>
      <c r="T88" s="196">
        <v>0</v>
      </c>
      <c r="U88" s="196">
        <v>317.56</v>
      </c>
      <c r="V88" s="196">
        <v>0</v>
      </c>
      <c r="W88" s="196">
        <v>11.31</v>
      </c>
      <c r="X88" s="196">
        <v>35.950000000000003</v>
      </c>
      <c r="Y88" s="196">
        <v>0</v>
      </c>
      <c r="Z88">
        <v>0</v>
      </c>
      <c r="AA88" s="196">
        <v>8.59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46.81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57.9</v>
      </c>
      <c r="AQ88" s="196">
        <v>10.55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76.760000000000005</v>
      </c>
      <c r="L89" s="196">
        <v>33.58</v>
      </c>
      <c r="M89" s="196">
        <v>0</v>
      </c>
      <c r="N89" s="196">
        <v>14.39</v>
      </c>
      <c r="O89" s="196">
        <v>48.34</v>
      </c>
      <c r="P89" s="196">
        <v>55.64</v>
      </c>
      <c r="Q89" s="196">
        <v>1.9</v>
      </c>
      <c r="R89" s="196">
        <v>4.8</v>
      </c>
      <c r="S89" s="196">
        <v>2.88</v>
      </c>
      <c r="T89" s="196">
        <v>0</v>
      </c>
      <c r="U89" s="196">
        <v>317.56</v>
      </c>
      <c r="V89" s="196">
        <v>0</v>
      </c>
      <c r="W89" s="196">
        <v>11.31</v>
      </c>
      <c r="X89" s="196">
        <v>35.950000000000003</v>
      </c>
      <c r="Y89" s="196">
        <v>0</v>
      </c>
      <c r="Z89">
        <v>0</v>
      </c>
      <c r="AA89" s="196">
        <v>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46.81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57.9</v>
      </c>
      <c r="AQ89" s="196">
        <v>10.18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76.760000000000005</v>
      </c>
      <c r="L90" s="196">
        <v>33.58</v>
      </c>
      <c r="M90" s="196">
        <v>0</v>
      </c>
      <c r="N90" s="196">
        <v>14.39</v>
      </c>
      <c r="O90" s="196">
        <v>48.34</v>
      </c>
      <c r="P90" s="196">
        <v>55.64</v>
      </c>
      <c r="Q90" s="196">
        <v>1.9</v>
      </c>
      <c r="R90" s="196">
        <v>4.8</v>
      </c>
      <c r="S90" s="196">
        <v>2.88</v>
      </c>
      <c r="T90" s="196">
        <v>0</v>
      </c>
      <c r="U90" s="196">
        <v>317.56</v>
      </c>
      <c r="V90" s="196">
        <v>0</v>
      </c>
      <c r="W90" s="196">
        <v>11.31</v>
      </c>
      <c r="X90" s="196">
        <v>35.950000000000003</v>
      </c>
      <c r="Y90" s="196">
        <v>0</v>
      </c>
      <c r="Z90">
        <v>0</v>
      </c>
      <c r="AA90" s="196">
        <v>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46.81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57.9</v>
      </c>
      <c r="AQ90" s="196">
        <v>10.18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76.760000000000005</v>
      </c>
      <c r="L91" s="196">
        <v>33.58</v>
      </c>
      <c r="M91" s="196">
        <v>0</v>
      </c>
      <c r="N91" s="196">
        <v>14.39</v>
      </c>
      <c r="O91" s="196">
        <v>48.34</v>
      </c>
      <c r="P91" s="196">
        <v>55.64</v>
      </c>
      <c r="Q91" s="196">
        <v>1.92</v>
      </c>
      <c r="R91" s="196">
        <v>4.8</v>
      </c>
      <c r="S91" s="196">
        <v>3.46</v>
      </c>
      <c r="T91" s="196">
        <v>0</v>
      </c>
      <c r="U91" s="196">
        <v>317.56</v>
      </c>
      <c r="V91" s="196">
        <v>0</v>
      </c>
      <c r="W91" s="196">
        <v>11.31</v>
      </c>
      <c r="X91" s="196">
        <v>35.950000000000003</v>
      </c>
      <c r="Y91" s="196">
        <v>0</v>
      </c>
      <c r="Z91">
        <v>0</v>
      </c>
      <c r="AA91" s="196">
        <v>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46.81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57.9</v>
      </c>
      <c r="AQ91" s="196">
        <v>10.119999999999999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76.760000000000005</v>
      </c>
      <c r="L92" s="196">
        <v>33.58</v>
      </c>
      <c r="M92" s="196">
        <v>0</v>
      </c>
      <c r="N92" s="196">
        <v>14.39</v>
      </c>
      <c r="O92" s="196">
        <v>48.34</v>
      </c>
      <c r="P92" s="196">
        <v>55.64</v>
      </c>
      <c r="Q92" s="196">
        <v>1.92</v>
      </c>
      <c r="R92" s="196">
        <v>4.8</v>
      </c>
      <c r="S92" s="196">
        <v>2.88</v>
      </c>
      <c r="T92" s="196">
        <v>0</v>
      </c>
      <c r="U92" s="196">
        <v>317.56</v>
      </c>
      <c r="V92" s="196">
        <v>0</v>
      </c>
      <c r="W92" s="196">
        <v>11.31</v>
      </c>
      <c r="X92" s="196">
        <v>35.950000000000003</v>
      </c>
      <c r="Y92" s="196">
        <v>0</v>
      </c>
      <c r="Z92">
        <v>0</v>
      </c>
      <c r="AA92" s="196">
        <v>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46.81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44.14</v>
      </c>
      <c r="AQ92" s="196">
        <v>10.119999999999999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76.760000000000005</v>
      </c>
      <c r="L93" s="196">
        <v>33.58</v>
      </c>
      <c r="M93" s="196">
        <v>0</v>
      </c>
      <c r="N93" s="196">
        <v>14.39</v>
      </c>
      <c r="O93" s="196">
        <v>48.34</v>
      </c>
      <c r="P93" s="196">
        <v>55.64</v>
      </c>
      <c r="Q93" s="196">
        <v>1.92</v>
      </c>
      <c r="R93" s="196">
        <v>4.8</v>
      </c>
      <c r="S93" s="196">
        <v>2.88</v>
      </c>
      <c r="T93" s="196">
        <v>0</v>
      </c>
      <c r="U93" s="196">
        <v>317.56</v>
      </c>
      <c r="V93" s="196">
        <v>0</v>
      </c>
      <c r="W93" s="196">
        <v>11.31</v>
      </c>
      <c r="X93" s="196">
        <v>35.950000000000003</v>
      </c>
      <c r="Y93" s="196">
        <v>0</v>
      </c>
      <c r="Z93">
        <v>0</v>
      </c>
      <c r="AA93" s="196">
        <v>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48.43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33.58</v>
      </c>
      <c r="AQ93" s="196">
        <v>10.119999999999999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76.760000000000005</v>
      </c>
      <c r="L94" s="196">
        <v>33.58</v>
      </c>
      <c r="M94" s="196">
        <v>0</v>
      </c>
      <c r="N94" s="196">
        <v>14.39</v>
      </c>
      <c r="O94" s="196">
        <v>48.34</v>
      </c>
      <c r="P94" s="196">
        <v>55.64</v>
      </c>
      <c r="Q94" s="196">
        <v>1.92</v>
      </c>
      <c r="R94" s="196">
        <v>4.8</v>
      </c>
      <c r="S94" s="196">
        <v>2.88</v>
      </c>
      <c r="T94" s="196">
        <v>0</v>
      </c>
      <c r="U94" s="196">
        <v>317.56</v>
      </c>
      <c r="V94" s="196">
        <v>0</v>
      </c>
      <c r="W94" s="196">
        <v>11.31</v>
      </c>
      <c r="X94" s="196">
        <v>35.950000000000003</v>
      </c>
      <c r="Y94" s="196">
        <v>0</v>
      </c>
      <c r="Z94">
        <v>0</v>
      </c>
      <c r="AA94" s="196">
        <v>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48.43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33.58</v>
      </c>
      <c r="AQ94" s="196">
        <v>10.119999999999999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76.760000000000005</v>
      </c>
      <c r="L95" s="196">
        <v>33.58</v>
      </c>
      <c r="M95" s="196">
        <v>0</v>
      </c>
      <c r="N95" s="196">
        <v>14.39</v>
      </c>
      <c r="O95" s="196">
        <v>48.34</v>
      </c>
      <c r="P95" s="196">
        <v>55.64</v>
      </c>
      <c r="Q95" s="196">
        <v>1.92</v>
      </c>
      <c r="R95" s="196">
        <v>4.8</v>
      </c>
      <c r="S95" s="196">
        <v>2.88</v>
      </c>
      <c r="T95" s="196">
        <v>0</v>
      </c>
      <c r="U95" s="196">
        <v>317.56</v>
      </c>
      <c r="V95" s="196">
        <v>0</v>
      </c>
      <c r="W95" s="196">
        <v>11.31</v>
      </c>
      <c r="X95" s="196">
        <v>35.950000000000003</v>
      </c>
      <c r="Y95" s="196">
        <v>0</v>
      </c>
      <c r="Z95">
        <v>0</v>
      </c>
      <c r="AA95" s="196">
        <v>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48.43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28.78</v>
      </c>
      <c r="AQ95" s="196">
        <v>9.59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76.760000000000005</v>
      </c>
      <c r="L96" s="196">
        <v>33.58</v>
      </c>
      <c r="M96" s="196">
        <v>0</v>
      </c>
      <c r="N96" s="196">
        <v>14.39</v>
      </c>
      <c r="O96" s="196">
        <v>48.34</v>
      </c>
      <c r="P96" s="196">
        <v>55.64</v>
      </c>
      <c r="Q96" s="196">
        <v>1.92</v>
      </c>
      <c r="R96" s="196">
        <v>4.8</v>
      </c>
      <c r="S96" s="196">
        <v>2.88</v>
      </c>
      <c r="T96" s="196">
        <v>0</v>
      </c>
      <c r="U96" s="196">
        <v>317.56</v>
      </c>
      <c r="V96" s="196">
        <v>0</v>
      </c>
      <c r="W96" s="196">
        <v>11.31</v>
      </c>
      <c r="X96" s="196">
        <v>35.950000000000003</v>
      </c>
      <c r="Y96" s="196">
        <v>0</v>
      </c>
      <c r="Z96">
        <v>0</v>
      </c>
      <c r="AA96" s="196">
        <v>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48.43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28.78</v>
      </c>
      <c r="AQ96" s="196">
        <v>9.59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76.760000000000005</v>
      </c>
      <c r="L97" s="196">
        <v>33.58</v>
      </c>
      <c r="M97" s="196">
        <v>0</v>
      </c>
      <c r="N97" s="196">
        <v>14.39</v>
      </c>
      <c r="O97" s="196">
        <v>48.34</v>
      </c>
      <c r="P97" s="196">
        <v>55.64</v>
      </c>
      <c r="Q97" s="196">
        <v>1.92</v>
      </c>
      <c r="R97" s="196">
        <v>4.8</v>
      </c>
      <c r="S97" s="196">
        <v>2.88</v>
      </c>
      <c r="T97" s="196">
        <v>0</v>
      </c>
      <c r="U97" s="196">
        <v>317.56</v>
      </c>
      <c r="V97" s="196">
        <v>0</v>
      </c>
      <c r="W97" s="196">
        <v>11.31</v>
      </c>
      <c r="X97" s="196">
        <v>35.950000000000003</v>
      </c>
      <c r="Y97" s="196">
        <v>0</v>
      </c>
      <c r="Z97">
        <v>0</v>
      </c>
      <c r="AA97" s="196">
        <v>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48.43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28.78</v>
      </c>
      <c r="AQ97" s="196">
        <v>9.59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76.760000000000005</v>
      </c>
      <c r="L98" s="196">
        <v>33.58</v>
      </c>
      <c r="M98" s="196">
        <v>0</v>
      </c>
      <c r="N98" s="196">
        <v>14.39</v>
      </c>
      <c r="O98" s="196">
        <v>48.34</v>
      </c>
      <c r="P98" s="196">
        <v>55.64</v>
      </c>
      <c r="Q98" s="196">
        <v>1.92</v>
      </c>
      <c r="R98" s="196">
        <v>4.8</v>
      </c>
      <c r="S98" s="196">
        <v>2.88</v>
      </c>
      <c r="T98" s="196">
        <v>0</v>
      </c>
      <c r="U98" s="196">
        <v>317.56</v>
      </c>
      <c r="V98" s="196">
        <v>0</v>
      </c>
      <c r="W98" s="196">
        <v>11.31</v>
      </c>
      <c r="X98" s="196">
        <v>35.950000000000003</v>
      </c>
      <c r="Y98" s="196">
        <v>0</v>
      </c>
      <c r="Z98">
        <v>0</v>
      </c>
      <c r="AA98" s="196">
        <v>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48.43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28.79</v>
      </c>
      <c r="AQ98" s="196">
        <v>9.59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2.6691325000000026</v>
      </c>
      <c r="L99">
        <f t="shared" si="0"/>
        <v>1.0508525</v>
      </c>
      <c r="M99">
        <f t="shared" si="0"/>
        <v>0</v>
      </c>
      <c r="N99">
        <f t="shared" si="0"/>
        <v>0.34536000000000039</v>
      </c>
      <c r="O99">
        <f t="shared" si="0"/>
        <v>1.1601600000000016</v>
      </c>
      <c r="P99">
        <f t="shared" si="0"/>
        <v>1.335360000000001</v>
      </c>
      <c r="Q99">
        <f t="shared" si="0"/>
        <v>5.2854999999999937E-2</v>
      </c>
      <c r="R99">
        <f t="shared" si="0"/>
        <v>0.178255</v>
      </c>
      <c r="S99">
        <f t="shared" si="0"/>
        <v>0.10822000000000004</v>
      </c>
      <c r="T99">
        <f t="shared" si="0"/>
        <v>0</v>
      </c>
      <c r="U99">
        <f t="shared" si="0"/>
        <v>7.6214400000000122</v>
      </c>
      <c r="V99">
        <f t="shared" si="0"/>
        <v>5.8900000000000022E-2</v>
      </c>
      <c r="W99">
        <f t="shared" si="0"/>
        <v>0.2395274999999995</v>
      </c>
      <c r="X99">
        <f t="shared" si="0"/>
        <v>0.75549999999999917</v>
      </c>
      <c r="Y99">
        <f t="shared" si="0"/>
        <v>0</v>
      </c>
      <c r="Z99">
        <f t="shared" si="0"/>
        <v>0</v>
      </c>
      <c r="AA99">
        <f t="shared" si="0"/>
        <v>0.12724499999999989</v>
      </c>
      <c r="AB99">
        <f t="shared" si="0"/>
        <v>2.1347499999999995E-2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1.1814650000000009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1.2973624999999995</v>
      </c>
      <c r="AQ99">
        <f t="shared" si="0"/>
        <v>0.37843749999999987</v>
      </c>
      <c r="AR99">
        <f t="shared" si="0"/>
        <v>0.21629250000000008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1.92</v>
      </c>
      <c r="L3" s="196">
        <v>305.12</v>
      </c>
      <c r="M3" s="196">
        <v>27.09</v>
      </c>
      <c r="N3" s="196">
        <v>17.39</v>
      </c>
      <c r="O3" s="196">
        <v>0</v>
      </c>
      <c r="P3" s="196">
        <v>34.450000000000003</v>
      </c>
      <c r="Q3" s="196">
        <v>2.88</v>
      </c>
      <c r="R3" s="196">
        <v>9.26</v>
      </c>
      <c r="S3" s="196">
        <v>3.84</v>
      </c>
      <c r="T3" s="196">
        <v>0</v>
      </c>
      <c r="U3" s="196">
        <v>24.66</v>
      </c>
      <c r="V3" s="196">
        <v>2</v>
      </c>
      <c r="W3" s="196">
        <v>13.66</v>
      </c>
      <c r="X3" s="196">
        <v>43.18</v>
      </c>
      <c r="Y3" s="196">
        <v>0</v>
      </c>
      <c r="Z3">
        <v>0</v>
      </c>
      <c r="AA3" s="196">
        <v>11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58.52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19.190000000000001</v>
      </c>
      <c r="AQ3" s="196">
        <v>7.68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1.92</v>
      </c>
      <c r="L4" s="196">
        <v>305.12</v>
      </c>
      <c r="M4" s="196">
        <v>27.09</v>
      </c>
      <c r="N4" s="196">
        <v>17.39</v>
      </c>
      <c r="O4" s="196">
        <v>0</v>
      </c>
      <c r="P4" s="196">
        <v>34.450000000000003</v>
      </c>
      <c r="Q4" s="196">
        <v>2.88</v>
      </c>
      <c r="R4" s="196">
        <v>6.47</v>
      </c>
      <c r="S4" s="196">
        <v>3.84</v>
      </c>
      <c r="T4" s="196">
        <v>0</v>
      </c>
      <c r="U4" s="196">
        <v>24.66</v>
      </c>
      <c r="V4" s="196">
        <v>1.92</v>
      </c>
      <c r="W4" s="196">
        <v>4.8</v>
      </c>
      <c r="X4" s="196">
        <v>14.39</v>
      </c>
      <c r="Y4" s="196">
        <v>0</v>
      </c>
      <c r="Z4">
        <v>0</v>
      </c>
      <c r="AA4" s="196">
        <v>11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58.52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19.190000000000001</v>
      </c>
      <c r="AQ4" s="196">
        <v>7.68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1.92</v>
      </c>
      <c r="L5" s="196">
        <v>305.12</v>
      </c>
      <c r="M5" s="196">
        <v>27.09</v>
      </c>
      <c r="N5" s="196">
        <v>17.39</v>
      </c>
      <c r="O5" s="196">
        <v>0</v>
      </c>
      <c r="P5" s="196">
        <v>34.450000000000003</v>
      </c>
      <c r="Q5" s="196">
        <v>2.88</v>
      </c>
      <c r="R5" s="196">
        <v>5.76</v>
      </c>
      <c r="S5" s="196">
        <v>3.84</v>
      </c>
      <c r="T5" s="196">
        <v>0</v>
      </c>
      <c r="U5" s="196">
        <v>24.66</v>
      </c>
      <c r="V5" s="196">
        <v>1.92</v>
      </c>
      <c r="W5" s="196">
        <v>4.8</v>
      </c>
      <c r="X5" s="196">
        <v>43.18</v>
      </c>
      <c r="Y5" s="196">
        <v>0</v>
      </c>
      <c r="Z5">
        <v>0</v>
      </c>
      <c r="AA5" s="196">
        <v>11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58.52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19.190000000000001</v>
      </c>
      <c r="AQ5" s="196">
        <v>7.68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1.92</v>
      </c>
      <c r="L6" s="196">
        <v>305.12</v>
      </c>
      <c r="M6" s="196">
        <v>27.09</v>
      </c>
      <c r="N6" s="196">
        <v>17.39</v>
      </c>
      <c r="O6" s="196">
        <v>0</v>
      </c>
      <c r="P6" s="196">
        <v>34.450000000000003</v>
      </c>
      <c r="Q6" s="196">
        <v>2.88</v>
      </c>
      <c r="R6" s="196">
        <v>5.76</v>
      </c>
      <c r="S6" s="196">
        <v>3.84</v>
      </c>
      <c r="T6" s="196">
        <v>0</v>
      </c>
      <c r="U6" s="196">
        <v>24.66</v>
      </c>
      <c r="V6" s="196">
        <v>1.92</v>
      </c>
      <c r="W6" s="196">
        <v>4.8</v>
      </c>
      <c r="X6" s="196">
        <v>14.76</v>
      </c>
      <c r="Y6" s="196">
        <v>0</v>
      </c>
      <c r="Z6">
        <v>0</v>
      </c>
      <c r="AA6" s="196">
        <v>11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58.52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19.190000000000001</v>
      </c>
      <c r="AQ6" s="196">
        <v>7.68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1.92</v>
      </c>
      <c r="L7" s="196">
        <v>305.12</v>
      </c>
      <c r="M7" s="196">
        <v>27.09</v>
      </c>
      <c r="N7" s="196">
        <v>17.39</v>
      </c>
      <c r="O7" s="196">
        <v>0</v>
      </c>
      <c r="P7" s="196">
        <v>34.450000000000003</v>
      </c>
      <c r="Q7" s="196">
        <v>2.88</v>
      </c>
      <c r="R7" s="196">
        <v>5.76</v>
      </c>
      <c r="S7" s="196">
        <v>3.84</v>
      </c>
      <c r="T7" s="196">
        <v>0</v>
      </c>
      <c r="U7" s="196">
        <v>24.66</v>
      </c>
      <c r="V7" s="196">
        <v>1.92</v>
      </c>
      <c r="W7" s="196">
        <v>4.8</v>
      </c>
      <c r="X7" s="196">
        <v>14.39</v>
      </c>
      <c r="Y7" s="196">
        <v>0</v>
      </c>
      <c r="Z7">
        <v>0</v>
      </c>
      <c r="AA7" s="196">
        <v>11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58.52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19.190000000000001</v>
      </c>
      <c r="AQ7" s="196">
        <v>7.68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1.92</v>
      </c>
      <c r="L8" s="196">
        <v>305.12</v>
      </c>
      <c r="M8" s="196">
        <v>27.09</v>
      </c>
      <c r="N8" s="196">
        <v>17.39</v>
      </c>
      <c r="O8" s="196">
        <v>0</v>
      </c>
      <c r="P8" s="196">
        <v>34.450000000000003</v>
      </c>
      <c r="Q8" s="196">
        <v>2.88</v>
      </c>
      <c r="R8" s="196">
        <v>5.76</v>
      </c>
      <c r="S8" s="196">
        <v>3.84</v>
      </c>
      <c r="T8" s="196">
        <v>0</v>
      </c>
      <c r="U8" s="196">
        <v>24.66</v>
      </c>
      <c r="V8" s="196">
        <v>1.92</v>
      </c>
      <c r="W8" s="196">
        <v>4.8</v>
      </c>
      <c r="X8" s="196">
        <v>14.39</v>
      </c>
      <c r="Y8" s="196">
        <v>0</v>
      </c>
      <c r="Z8">
        <v>0</v>
      </c>
      <c r="AA8" s="196">
        <v>11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58.52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19.190000000000001</v>
      </c>
      <c r="AQ8" s="196">
        <v>7.68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1.92</v>
      </c>
      <c r="L9" s="196">
        <v>305.12</v>
      </c>
      <c r="M9" s="196">
        <v>27.09</v>
      </c>
      <c r="N9" s="196">
        <v>17.39</v>
      </c>
      <c r="O9" s="196">
        <v>0</v>
      </c>
      <c r="P9" s="196">
        <v>34.450000000000003</v>
      </c>
      <c r="Q9" s="196">
        <v>2.88</v>
      </c>
      <c r="R9" s="196">
        <v>5.76</v>
      </c>
      <c r="S9" s="196">
        <v>3.84</v>
      </c>
      <c r="T9" s="196">
        <v>0</v>
      </c>
      <c r="U9" s="196">
        <v>24.66</v>
      </c>
      <c r="V9" s="196">
        <v>1.92</v>
      </c>
      <c r="W9" s="196">
        <v>4.8</v>
      </c>
      <c r="X9" s="196">
        <v>14.39</v>
      </c>
      <c r="Y9" s="196">
        <v>0</v>
      </c>
      <c r="Z9">
        <v>0</v>
      </c>
      <c r="AA9" s="196">
        <v>11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58.52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19.190000000000001</v>
      </c>
      <c r="AQ9" s="196">
        <v>7.68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1.92</v>
      </c>
      <c r="L10" s="196">
        <v>305.12</v>
      </c>
      <c r="M10" s="196">
        <v>27.09</v>
      </c>
      <c r="N10" s="196">
        <v>17.39</v>
      </c>
      <c r="O10" s="196">
        <v>0</v>
      </c>
      <c r="P10" s="196">
        <v>34.450000000000003</v>
      </c>
      <c r="Q10" s="196">
        <v>2.88</v>
      </c>
      <c r="R10" s="196">
        <v>5.76</v>
      </c>
      <c r="S10" s="196">
        <v>3.84</v>
      </c>
      <c r="T10" s="196">
        <v>0</v>
      </c>
      <c r="U10" s="196">
        <v>24.66</v>
      </c>
      <c r="V10" s="196">
        <v>1.92</v>
      </c>
      <c r="W10" s="196">
        <v>4.8</v>
      </c>
      <c r="X10" s="196">
        <v>14.39</v>
      </c>
      <c r="Y10" s="196">
        <v>0</v>
      </c>
      <c r="Z10">
        <v>0</v>
      </c>
      <c r="AA10" s="196">
        <v>11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58.52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19.190000000000001</v>
      </c>
      <c r="AQ10" s="196">
        <v>7.68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1.92</v>
      </c>
      <c r="L11" s="196">
        <v>305.12</v>
      </c>
      <c r="M11" s="196">
        <v>27.09</v>
      </c>
      <c r="N11" s="196">
        <v>17.39</v>
      </c>
      <c r="O11" s="196">
        <v>0</v>
      </c>
      <c r="P11" s="196">
        <v>34.450000000000003</v>
      </c>
      <c r="Q11" s="196">
        <v>2.88</v>
      </c>
      <c r="R11" s="196">
        <v>5.76</v>
      </c>
      <c r="S11" s="196">
        <v>3.84</v>
      </c>
      <c r="T11" s="196">
        <v>0</v>
      </c>
      <c r="U11" s="196">
        <v>24.66</v>
      </c>
      <c r="V11" s="196">
        <v>1.92</v>
      </c>
      <c r="W11" s="196">
        <v>4.8</v>
      </c>
      <c r="X11" s="196">
        <v>14.39</v>
      </c>
      <c r="Y11" s="196">
        <v>0</v>
      </c>
      <c r="Z11">
        <v>0</v>
      </c>
      <c r="AA11" s="196">
        <v>11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58.52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19.190000000000001</v>
      </c>
      <c r="AQ11" s="196">
        <v>7.68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1.92</v>
      </c>
      <c r="L12" s="196">
        <v>305.12</v>
      </c>
      <c r="M12" s="196">
        <v>27.09</v>
      </c>
      <c r="N12" s="196">
        <v>17.39</v>
      </c>
      <c r="O12" s="196">
        <v>0</v>
      </c>
      <c r="P12" s="196">
        <v>34.450000000000003</v>
      </c>
      <c r="Q12" s="196">
        <v>2.88</v>
      </c>
      <c r="R12" s="196">
        <v>5.76</v>
      </c>
      <c r="S12" s="196">
        <v>3.84</v>
      </c>
      <c r="T12" s="196">
        <v>0</v>
      </c>
      <c r="U12" s="196">
        <v>24.66</v>
      </c>
      <c r="V12" s="196">
        <v>1.92</v>
      </c>
      <c r="W12" s="196">
        <v>4.8</v>
      </c>
      <c r="X12" s="196">
        <v>14.39</v>
      </c>
      <c r="Y12" s="196">
        <v>0</v>
      </c>
      <c r="Z12">
        <v>0</v>
      </c>
      <c r="AA12" s="196">
        <v>11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58.52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19.190000000000001</v>
      </c>
      <c r="AQ12" s="196">
        <v>7.68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1.92</v>
      </c>
      <c r="L13" s="196">
        <v>305.12</v>
      </c>
      <c r="M13" s="196">
        <v>27.09</v>
      </c>
      <c r="N13" s="196">
        <v>17.39</v>
      </c>
      <c r="O13" s="196">
        <v>0</v>
      </c>
      <c r="P13" s="196">
        <v>34.450000000000003</v>
      </c>
      <c r="Q13" s="196">
        <v>2.88</v>
      </c>
      <c r="R13" s="196">
        <v>5.76</v>
      </c>
      <c r="S13" s="196">
        <v>3.84</v>
      </c>
      <c r="T13" s="196">
        <v>0</v>
      </c>
      <c r="U13" s="196">
        <v>24.66</v>
      </c>
      <c r="V13" s="196">
        <v>1.92</v>
      </c>
      <c r="W13" s="196">
        <v>4.8</v>
      </c>
      <c r="X13" s="196">
        <v>14.39</v>
      </c>
      <c r="Y13" s="196">
        <v>0</v>
      </c>
      <c r="Z13">
        <v>0</v>
      </c>
      <c r="AA13" s="196">
        <v>11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58.52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19.190000000000001</v>
      </c>
      <c r="AQ13" s="196">
        <v>7.68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1.92</v>
      </c>
      <c r="L14" s="196">
        <v>305.12</v>
      </c>
      <c r="M14" s="196">
        <v>27.09</v>
      </c>
      <c r="N14" s="196">
        <v>17.39</v>
      </c>
      <c r="O14" s="196">
        <v>0</v>
      </c>
      <c r="P14" s="196">
        <v>34.450000000000003</v>
      </c>
      <c r="Q14" s="196">
        <v>2.88</v>
      </c>
      <c r="R14" s="196">
        <v>5.76</v>
      </c>
      <c r="S14" s="196">
        <v>3.84</v>
      </c>
      <c r="T14" s="196">
        <v>0</v>
      </c>
      <c r="U14" s="196">
        <v>24.66</v>
      </c>
      <c r="V14" s="196">
        <v>1.92</v>
      </c>
      <c r="W14" s="196">
        <v>4.8</v>
      </c>
      <c r="X14" s="196">
        <v>14.39</v>
      </c>
      <c r="Y14" s="196">
        <v>0</v>
      </c>
      <c r="Z14">
        <v>0</v>
      </c>
      <c r="AA14" s="196">
        <v>11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58.52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19.190000000000001</v>
      </c>
      <c r="AQ14" s="196">
        <v>7.68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1.92</v>
      </c>
      <c r="L15" s="196">
        <v>305.12</v>
      </c>
      <c r="M15" s="196">
        <v>27.09</v>
      </c>
      <c r="N15" s="196">
        <v>17.39</v>
      </c>
      <c r="O15" s="196">
        <v>0</v>
      </c>
      <c r="P15" s="196">
        <v>34.450000000000003</v>
      </c>
      <c r="Q15" s="196">
        <v>2.88</v>
      </c>
      <c r="R15" s="196">
        <v>5.76</v>
      </c>
      <c r="S15" s="196">
        <v>3.84</v>
      </c>
      <c r="T15" s="196">
        <v>0</v>
      </c>
      <c r="U15" s="196">
        <v>24.66</v>
      </c>
      <c r="V15" s="196">
        <v>1.92</v>
      </c>
      <c r="W15" s="196">
        <v>4.8</v>
      </c>
      <c r="X15" s="196">
        <v>14.39</v>
      </c>
      <c r="Y15" s="196">
        <v>0</v>
      </c>
      <c r="Z15">
        <v>0</v>
      </c>
      <c r="AA15" s="196">
        <v>11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58.52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19.190000000000001</v>
      </c>
      <c r="AQ15" s="196">
        <v>7.68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1.92</v>
      </c>
      <c r="L16" s="196">
        <v>305.12</v>
      </c>
      <c r="M16" s="196">
        <v>27.09</v>
      </c>
      <c r="N16" s="196">
        <v>17.39</v>
      </c>
      <c r="O16" s="196">
        <v>0</v>
      </c>
      <c r="P16" s="196">
        <v>34.450000000000003</v>
      </c>
      <c r="Q16" s="196">
        <v>2.88</v>
      </c>
      <c r="R16" s="196">
        <v>5.76</v>
      </c>
      <c r="S16" s="196">
        <v>3.84</v>
      </c>
      <c r="T16" s="196">
        <v>0</v>
      </c>
      <c r="U16" s="196">
        <v>24.66</v>
      </c>
      <c r="V16" s="196">
        <v>1.92</v>
      </c>
      <c r="W16" s="196">
        <v>4.8</v>
      </c>
      <c r="X16" s="196">
        <v>14.39</v>
      </c>
      <c r="Y16" s="196">
        <v>0</v>
      </c>
      <c r="Z16">
        <v>0</v>
      </c>
      <c r="AA16" s="196">
        <v>11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58.52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19.190000000000001</v>
      </c>
      <c r="AQ16" s="196">
        <v>7.68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1.92</v>
      </c>
      <c r="L17" s="196">
        <v>305.12</v>
      </c>
      <c r="M17" s="196">
        <v>27.09</v>
      </c>
      <c r="N17" s="196">
        <v>17.39</v>
      </c>
      <c r="O17" s="196">
        <v>0</v>
      </c>
      <c r="P17" s="196">
        <v>34.450000000000003</v>
      </c>
      <c r="Q17" s="196">
        <v>2.88</v>
      </c>
      <c r="R17" s="196">
        <v>5.76</v>
      </c>
      <c r="S17" s="196">
        <v>3.84</v>
      </c>
      <c r="T17" s="196">
        <v>0</v>
      </c>
      <c r="U17" s="196">
        <v>24.66</v>
      </c>
      <c r="V17" s="196">
        <v>1.92</v>
      </c>
      <c r="W17" s="196">
        <v>4.8</v>
      </c>
      <c r="X17" s="196">
        <v>14.39</v>
      </c>
      <c r="Y17" s="196">
        <v>0</v>
      </c>
      <c r="Z17">
        <v>0</v>
      </c>
      <c r="AA17" s="196">
        <v>11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58.52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19.190000000000001</v>
      </c>
      <c r="AQ17" s="196">
        <v>7.68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1.92</v>
      </c>
      <c r="L18" s="196">
        <v>305.12</v>
      </c>
      <c r="M18" s="196">
        <v>27.09</v>
      </c>
      <c r="N18" s="196">
        <v>17.39</v>
      </c>
      <c r="O18" s="196">
        <v>0</v>
      </c>
      <c r="P18" s="196">
        <v>34.450000000000003</v>
      </c>
      <c r="Q18" s="196">
        <v>2.88</v>
      </c>
      <c r="R18" s="196">
        <v>5.76</v>
      </c>
      <c r="S18" s="196">
        <v>3.84</v>
      </c>
      <c r="T18" s="196">
        <v>0</v>
      </c>
      <c r="U18" s="196">
        <v>24.66</v>
      </c>
      <c r="V18" s="196">
        <v>1.92</v>
      </c>
      <c r="W18" s="196">
        <v>4.8</v>
      </c>
      <c r="X18" s="196">
        <v>14.39</v>
      </c>
      <c r="Y18" s="196">
        <v>0</v>
      </c>
      <c r="Z18">
        <v>0</v>
      </c>
      <c r="AA18" s="196">
        <v>11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58.52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19.190000000000001</v>
      </c>
      <c r="AQ18" s="196">
        <v>7.68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1.92</v>
      </c>
      <c r="L19" s="196">
        <v>305.12</v>
      </c>
      <c r="M19" s="196">
        <v>27.09</v>
      </c>
      <c r="N19" s="196">
        <v>17.39</v>
      </c>
      <c r="O19" s="196">
        <v>0</v>
      </c>
      <c r="P19" s="196">
        <v>34.450000000000003</v>
      </c>
      <c r="Q19" s="196">
        <v>2.88</v>
      </c>
      <c r="R19" s="196">
        <v>5.76</v>
      </c>
      <c r="S19" s="196">
        <v>3.84</v>
      </c>
      <c r="T19" s="196">
        <v>0</v>
      </c>
      <c r="U19" s="196">
        <v>24.66</v>
      </c>
      <c r="V19" s="196">
        <v>1.92</v>
      </c>
      <c r="W19" s="196">
        <v>4.8</v>
      </c>
      <c r="X19" s="196">
        <v>14.39</v>
      </c>
      <c r="Y19" s="196">
        <v>0</v>
      </c>
      <c r="Z19">
        <v>0</v>
      </c>
      <c r="AA19" s="196">
        <v>11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58.52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19.190000000000001</v>
      </c>
      <c r="AQ19" s="196">
        <v>7.68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1.92</v>
      </c>
      <c r="L20" s="196">
        <v>305.12</v>
      </c>
      <c r="M20" s="196">
        <v>27.09</v>
      </c>
      <c r="N20" s="196">
        <v>17.39</v>
      </c>
      <c r="O20" s="196">
        <v>0</v>
      </c>
      <c r="P20" s="196">
        <v>34.450000000000003</v>
      </c>
      <c r="Q20" s="196">
        <v>2.88</v>
      </c>
      <c r="R20" s="196">
        <v>5.76</v>
      </c>
      <c r="S20" s="196">
        <v>3.84</v>
      </c>
      <c r="T20" s="196">
        <v>0</v>
      </c>
      <c r="U20" s="196">
        <v>24.66</v>
      </c>
      <c r="V20" s="196">
        <v>1.92</v>
      </c>
      <c r="W20" s="196">
        <v>4.8</v>
      </c>
      <c r="X20" s="196">
        <v>14.39</v>
      </c>
      <c r="Y20" s="196">
        <v>0</v>
      </c>
      <c r="Z20">
        <v>0</v>
      </c>
      <c r="AA20" s="196">
        <v>11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58.52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19.190000000000001</v>
      </c>
      <c r="AQ20" s="196">
        <v>7.68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1.92</v>
      </c>
      <c r="L21" s="196">
        <v>305.12</v>
      </c>
      <c r="M21" s="196">
        <v>27.09</v>
      </c>
      <c r="N21" s="196">
        <v>17.39</v>
      </c>
      <c r="O21" s="196">
        <v>0</v>
      </c>
      <c r="P21" s="196">
        <v>34.450000000000003</v>
      </c>
      <c r="Q21" s="196">
        <v>2.88</v>
      </c>
      <c r="R21" s="196">
        <v>5.76</v>
      </c>
      <c r="S21" s="196">
        <v>3.84</v>
      </c>
      <c r="T21" s="196">
        <v>0</v>
      </c>
      <c r="U21" s="196">
        <v>24.66</v>
      </c>
      <c r="V21" s="196">
        <v>1.92</v>
      </c>
      <c r="W21" s="196">
        <v>4.8</v>
      </c>
      <c r="X21" s="196">
        <v>14.39</v>
      </c>
      <c r="Y21" s="196">
        <v>0</v>
      </c>
      <c r="Z21">
        <v>0</v>
      </c>
      <c r="AA21" s="196">
        <v>11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58.52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19.190000000000001</v>
      </c>
      <c r="AQ21" s="196">
        <v>7.68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1.92</v>
      </c>
      <c r="L22" s="196">
        <v>305.12</v>
      </c>
      <c r="M22" s="196">
        <v>27.09</v>
      </c>
      <c r="N22" s="196">
        <v>17.39</v>
      </c>
      <c r="O22" s="196">
        <v>0</v>
      </c>
      <c r="P22" s="196">
        <v>34.450000000000003</v>
      </c>
      <c r="Q22" s="196">
        <v>2.88</v>
      </c>
      <c r="R22" s="196">
        <v>5.76</v>
      </c>
      <c r="S22" s="196">
        <v>3.84</v>
      </c>
      <c r="T22" s="196">
        <v>0</v>
      </c>
      <c r="U22" s="196">
        <v>24.66</v>
      </c>
      <c r="V22" s="196">
        <v>1.92</v>
      </c>
      <c r="W22" s="196">
        <v>4.8</v>
      </c>
      <c r="X22" s="196">
        <v>14.39</v>
      </c>
      <c r="Y22" s="196">
        <v>0</v>
      </c>
      <c r="Z22">
        <v>0</v>
      </c>
      <c r="AA22" s="196">
        <v>11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58.52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19.190000000000001</v>
      </c>
      <c r="AQ22" s="196">
        <v>7.68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1.92</v>
      </c>
      <c r="L23" s="196">
        <v>305.12</v>
      </c>
      <c r="M23" s="196">
        <v>27.09</v>
      </c>
      <c r="N23" s="196">
        <v>17.39</v>
      </c>
      <c r="O23" s="196">
        <v>0</v>
      </c>
      <c r="P23" s="196">
        <v>34.450000000000003</v>
      </c>
      <c r="Q23" s="196">
        <v>2.88</v>
      </c>
      <c r="R23" s="196">
        <v>5.76</v>
      </c>
      <c r="S23" s="196">
        <v>3.84</v>
      </c>
      <c r="T23" s="196">
        <v>0</v>
      </c>
      <c r="U23" s="196">
        <v>24.66</v>
      </c>
      <c r="V23" s="196">
        <v>1.92</v>
      </c>
      <c r="W23" s="196">
        <v>4.8</v>
      </c>
      <c r="X23" s="196">
        <v>14.39</v>
      </c>
      <c r="Y23" s="196">
        <v>0</v>
      </c>
      <c r="Z23">
        <v>0</v>
      </c>
      <c r="AA23" s="196">
        <v>11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58.52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19.190000000000001</v>
      </c>
      <c r="AQ23" s="196">
        <v>7.68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1.92</v>
      </c>
      <c r="L24" s="196">
        <v>305.12</v>
      </c>
      <c r="M24" s="196">
        <v>27.09</v>
      </c>
      <c r="N24" s="196">
        <v>17.39</v>
      </c>
      <c r="O24" s="196">
        <v>0</v>
      </c>
      <c r="P24" s="196">
        <v>34.450000000000003</v>
      </c>
      <c r="Q24" s="196">
        <v>2.88</v>
      </c>
      <c r="R24" s="196">
        <v>5.76</v>
      </c>
      <c r="S24" s="196">
        <v>3.84</v>
      </c>
      <c r="T24" s="196">
        <v>0</v>
      </c>
      <c r="U24" s="196">
        <v>24.66</v>
      </c>
      <c r="V24" s="196">
        <v>1.92</v>
      </c>
      <c r="W24" s="196">
        <v>4.8</v>
      </c>
      <c r="X24" s="196">
        <v>14.39</v>
      </c>
      <c r="Y24" s="196">
        <v>0</v>
      </c>
      <c r="Z24">
        <v>0</v>
      </c>
      <c r="AA24" s="196">
        <v>11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58.52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19.190000000000001</v>
      </c>
      <c r="AQ24" s="196">
        <v>7.68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1.92</v>
      </c>
      <c r="L25" s="196">
        <v>305.12</v>
      </c>
      <c r="M25" s="196">
        <v>27.09</v>
      </c>
      <c r="N25" s="196">
        <v>17.39</v>
      </c>
      <c r="O25" s="196">
        <v>0</v>
      </c>
      <c r="P25" s="196">
        <v>34.450000000000003</v>
      </c>
      <c r="Q25" s="196">
        <v>2.88</v>
      </c>
      <c r="R25" s="196">
        <v>5.76</v>
      </c>
      <c r="S25" s="196">
        <v>3.84</v>
      </c>
      <c r="T25" s="196">
        <v>0</v>
      </c>
      <c r="U25" s="196">
        <v>24.66</v>
      </c>
      <c r="V25" s="196">
        <v>1.92</v>
      </c>
      <c r="W25" s="196">
        <v>4.8</v>
      </c>
      <c r="X25" s="196">
        <v>14.39</v>
      </c>
      <c r="Y25" s="196">
        <v>0</v>
      </c>
      <c r="Z25">
        <v>0</v>
      </c>
      <c r="AA25" s="196">
        <v>11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56.57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19.190000000000001</v>
      </c>
      <c r="AQ25" s="196">
        <v>7.68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1.92</v>
      </c>
      <c r="L26" s="196">
        <v>305.12</v>
      </c>
      <c r="M26" s="196">
        <v>27.09</v>
      </c>
      <c r="N26" s="196">
        <v>17.39</v>
      </c>
      <c r="O26" s="196">
        <v>0</v>
      </c>
      <c r="P26" s="196">
        <v>34.450000000000003</v>
      </c>
      <c r="Q26" s="196">
        <v>2.88</v>
      </c>
      <c r="R26" s="196">
        <v>12.39</v>
      </c>
      <c r="S26" s="196">
        <v>3.84</v>
      </c>
      <c r="T26" s="196">
        <v>0</v>
      </c>
      <c r="U26" s="196">
        <v>24.66</v>
      </c>
      <c r="V26" s="196">
        <v>1.92</v>
      </c>
      <c r="W26" s="196">
        <v>13.66</v>
      </c>
      <c r="X26" s="196">
        <v>43.18</v>
      </c>
      <c r="Y26" s="196">
        <v>0</v>
      </c>
      <c r="Z26">
        <v>0</v>
      </c>
      <c r="AA26" s="196">
        <v>11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56.57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74.540000000000006</v>
      </c>
      <c r="AQ26" s="196">
        <v>26.55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1.92</v>
      </c>
      <c r="L27" s="196">
        <v>335.83</v>
      </c>
      <c r="M27" s="196">
        <v>27.09</v>
      </c>
      <c r="N27" s="196">
        <v>17.39</v>
      </c>
      <c r="O27" s="196">
        <v>0</v>
      </c>
      <c r="P27" s="196">
        <v>34.450000000000003</v>
      </c>
      <c r="Q27" s="196">
        <v>2.88</v>
      </c>
      <c r="R27" s="196">
        <v>5.76</v>
      </c>
      <c r="S27" s="196">
        <v>3.33</v>
      </c>
      <c r="T27" s="196">
        <v>0</v>
      </c>
      <c r="U27" s="196">
        <v>24.66</v>
      </c>
      <c r="V27" s="196">
        <v>1.56</v>
      </c>
      <c r="W27" s="196">
        <v>13.66</v>
      </c>
      <c r="X27" s="196">
        <v>43.18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52.39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19.190000000000001</v>
      </c>
      <c r="AQ27" s="196">
        <v>7.68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1.92</v>
      </c>
      <c r="L28" s="196">
        <v>403</v>
      </c>
      <c r="M28" s="196">
        <v>27.09</v>
      </c>
      <c r="N28" s="196">
        <v>17.39</v>
      </c>
      <c r="O28" s="196">
        <v>0</v>
      </c>
      <c r="P28" s="196">
        <v>34.450000000000003</v>
      </c>
      <c r="Q28" s="196">
        <v>2.88</v>
      </c>
      <c r="R28" s="196">
        <v>5.76</v>
      </c>
      <c r="S28" s="196">
        <v>3.84</v>
      </c>
      <c r="T28" s="196">
        <v>0</v>
      </c>
      <c r="U28" s="196">
        <v>24.66</v>
      </c>
      <c r="V28" s="196">
        <v>1.92</v>
      </c>
      <c r="W28" s="196">
        <v>13.66</v>
      </c>
      <c r="X28" s="196">
        <v>43.18</v>
      </c>
      <c r="Y28" s="196">
        <v>0</v>
      </c>
      <c r="Z28">
        <v>0</v>
      </c>
      <c r="AA28" s="196">
        <v>0</v>
      </c>
      <c r="AB28" s="196">
        <v>2.66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52.39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19.190000000000001</v>
      </c>
      <c r="AQ28" s="196">
        <v>7.68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1.92</v>
      </c>
      <c r="L29" s="196">
        <v>479.76</v>
      </c>
      <c r="M29" s="196">
        <v>27.09</v>
      </c>
      <c r="N29" s="196">
        <v>17.39</v>
      </c>
      <c r="O29" s="196">
        <v>0</v>
      </c>
      <c r="P29" s="196">
        <v>34.450000000000003</v>
      </c>
      <c r="Q29" s="196">
        <v>2.88</v>
      </c>
      <c r="R29" s="196">
        <v>5.76</v>
      </c>
      <c r="S29" s="196">
        <v>3.84</v>
      </c>
      <c r="T29" s="196">
        <v>0</v>
      </c>
      <c r="U29" s="196">
        <v>24.66</v>
      </c>
      <c r="V29" s="196">
        <v>1.92</v>
      </c>
      <c r="W29" s="196">
        <v>13.66</v>
      </c>
      <c r="X29" s="196">
        <v>43.18</v>
      </c>
      <c r="Y29" s="196">
        <v>0</v>
      </c>
      <c r="Z29">
        <v>0</v>
      </c>
      <c r="AA29" s="196">
        <v>0</v>
      </c>
      <c r="AB29" s="196">
        <v>2.66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52.39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19.190000000000001</v>
      </c>
      <c r="AQ29" s="196">
        <v>7.68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8.98</v>
      </c>
      <c r="L30" s="196">
        <v>555.07000000000005</v>
      </c>
      <c r="M30" s="196">
        <v>27.09</v>
      </c>
      <c r="N30" s="196">
        <v>17.39</v>
      </c>
      <c r="O30" s="196">
        <v>0</v>
      </c>
      <c r="P30" s="196">
        <v>34.450000000000003</v>
      </c>
      <c r="Q30" s="196">
        <v>3.11</v>
      </c>
      <c r="R30" s="196">
        <v>12.48</v>
      </c>
      <c r="S30" s="196">
        <v>7.77</v>
      </c>
      <c r="T30" s="196">
        <v>0</v>
      </c>
      <c r="U30" s="196">
        <v>24.66</v>
      </c>
      <c r="V30" s="196">
        <v>6.1</v>
      </c>
      <c r="W30" s="196">
        <v>13.66</v>
      </c>
      <c r="X30" s="196">
        <v>43.18</v>
      </c>
      <c r="Y30" s="196">
        <v>0</v>
      </c>
      <c r="Z30">
        <v>0</v>
      </c>
      <c r="AA30" s="196">
        <v>0</v>
      </c>
      <c r="AB30" s="196">
        <v>2.66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69.61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74.540000000000006</v>
      </c>
      <c r="AQ30" s="196">
        <v>26.55</v>
      </c>
      <c r="AR30" s="196">
        <v>1.03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8.9700000000000006</v>
      </c>
      <c r="L31" s="196">
        <v>555</v>
      </c>
      <c r="M31" s="196">
        <v>27.09</v>
      </c>
      <c r="N31" s="196">
        <v>17.39</v>
      </c>
      <c r="O31" s="196">
        <v>0</v>
      </c>
      <c r="P31" s="196">
        <v>34.450000000000003</v>
      </c>
      <c r="Q31" s="196">
        <v>3.11</v>
      </c>
      <c r="R31" s="196">
        <v>12.48</v>
      </c>
      <c r="S31" s="196">
        <v>7.77</v>
      </c>
      <c r="T31" s="196">
        <v>0</v>
      </c>
      <c r="U31" s="196">
        <v>24.66</v>
      </c>
      <c r="V31" s="196">
        <v>6.1</v>
      </c>
      <c r="W31" s="196">
        <v>13.66</v>
      </c>
      <c r="X31" s="196">
        <v>43.18</v>
      </c>
      <c r="Y31" s="196">
        <v>0</v>
      </c>
      <c r="Z31">
        <v>0</v>
      </c>
      <c r="AA31" s="196">
        <v>0</v>
      </c>
      <c r="AB31" s="196">
        <v>2.0299999999999998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69.61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74.540000000000006</v>
      </c>
      <c r="AQ31" s="196">
        <v>26.55</v>
      </c>
      <c r="AR31" s="196">
        <v>2.5099999999999998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8.9700000000000006</v>
      </c>
      <c r="L32" s="196">
        <v>555.07000000000005</v>
      </c>
      <c r="M32" s="196">
        <v>27.09</v>
      </c>
      <c r="N32" s="196">
        <v>17.39</v>
      </c>
      <c r="O32" s="196">
        <v>0</v>
      </c>
      <c r="P32" s="196">
        <v>34.450000000000003</v>
      </c>
      <c r="Q32" s="196">
        <v>3.11</v>
      </c>
      <c r="R32" s="196">
        <v>12.48</v>
      </c>
      <c r="S32" s="196">
        <v>7.77</v>
      </c>
      <c r="T32" s="196">
        <v>0</v>
      </c>
      <c r="U32" s="196">
        <v>24.66</v>
      </c>
      <c r="V32" s="196">
        <v>6.1</v>
      </c>
      <c r="W32" s="196">
        <v>13.66</v>
      </c>
      <c r="X32" s="196">
        <v>43.18</v>
      </c>
      <c r="Y32" s="196">
        <v>0</v>
      </c>
      <c r="Z32">
        <v>0</v>
      </c>
      <c r="AA32" s="196">
        <v>0</v>
      </c>
      <c r="AB32" s="196">
        <v>2.0299999999999998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69.61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74.540000000000006</v>
      </c>
      <c r="AQ32" s="196">
        <v>26.55</v>
      </c>
      <c r="AR32" s="196">
        <v>4.7300000000000004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8.9700000000000006</v>
      </c>
      <c r="L33" s="196">
        <v>555.07000000000005</v>
      </c>
      <c r="M33" s="196">
        <v>27.09</v>
      </c>
      <c r="N33" s="196">
        <v>17.39</v>
      </c>
      <c r="O33" s="196">
        <v>0</v>
      </c>
      <c r="P33" s="196">
        <v>34.450000000000003</v>
      </c>
      <c r="Q33" s="196">
        <v>3.11</v>
      </c>
      <c r="R33" s="196">
        <v>12.48</v>
      </c>
      <c r="S33" s="196">
        <v>7.77</v>
      </c>
      <c r="T33" s="196">
        <v>0</v>
      </c>
      <c r="U33" s="196">
        <v>24.66</v>
      </c>
      <c r="V33" s="196">
        <v>6.1</v>
      </c>
      <c r="W33" s="196">
        <v>13.66</v>
      </c>
      <c r="X33" s="196">
        <v>43.18</v>
      </c>
      <c r="Y33" s="196">
        <v>0</v>
      </c>
      <c r="Z33">
        <v>0</v>
      </c>
      <c r="AA33" s="196">
        <v>0</v>
      </c>
      <c r="AB33" s="196">
        <v>2.0299999999999998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69.61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74.540000000000006</v>
      </c>
      <c r="AQ33" s="196">
        <v>26.55</v>
      </c>
      <c r="AR33" s="196">
        <v>7.99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8.9700000000000006</v>
      </c>
      <c r="L34" s="196">
        <v>555.07000000000005</v>
      </c>
      <c r="M34" s="196">
        <v>27.09</v>
      </c>
      <c r="N34" s="196">
        <v>17.39</v>
      </c>
      <c r="O34" s="196">
        <v>0</v>
      </c>
      <c r="P34" s="196">
        <v>34.450000000000003</v>
      </c>
      <c r="Q34" s="196">
        <v>3.11</v>
      </c>
      <c r="R34" s="196">
        <v>12.48</v>
      </c>
      <c r="S34" s="196">
        <v>7.77</v>
      </c>
      <c r="T34" s="196">
        <v>0</v>
      </c>
      <c r="U34" s="196">
        <v>24.66</v>
      </c>
      <c r="V34" s="196">
        <v>6.1</v>
      </c>
      <c r="W34" s="196">
        <v>13.66</v>
      </c>
      <c r="X34" s="196">
        <v>43.18</v>
      </c>
      <c r="Y34" s="196">
        <v>0</v>
      </c>
      <c r="Z34">
        <v>0</v>
      </c>
      <c r="AA34" s="196">
        <v>0</v>
      </c>
      <c r="AB34" s="196">
        <v>2.0299999999999998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69.61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74.540000000000006</v>
      </c>
      <c r="AQ34" s="196">
        <v>26.55</v>
      </c>
      <c r="AR34" s="196">
        <v>16.7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8.9700000000000006</v>
      </c>
      <c r="L35" s="196">
        <v>555.07000000000005</v>
      </c>
      <c r="M35" s="196">
        <v>27.09</v>
      </c>
      <c r="N35" s="196">
        <v>17.39</v>
      </c>
      <c r="O35" s="196">
        <v>0</v>
      </c>
      <c r="P35" s="196">
        <v>34.450000000000003</v>
      </c>
      <c r="Q35" s="196">
        <v>3.11</v>
      </c>
      <c r="R35" s="196">
        <v>12.48</v>
      </c>
      <c r="S35" s="196">
        <v>7.77</v>
      </c>
      <c r="T35" s="196">
        <v>0</v>
      </c>
      <c r="U35" s="196">
        <v>24.66</v>
      </c>
      <c r="V35" s="196">
        <v>6.1</v>
      </c>
      <c r="W35" s="196">
        <v>13.66</v>
      </c>
      <c r="X35" s="196">
        <v>43.18</v>
      </c>
      <c r="Y35" s="196">
        <v>0</v>
      </c>
      <c r="Z35">
        <v>0</v>
      </c>
      <c r="AA35" s="196">
        <v>0</v>
      </c>
      <c r="AB35" s="196">
        <v>2.0299999999999998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69.61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74.540000000000006</v>
      </c>
      <c r="AQ35" s="196">
        <v>26.55</v>
      </c>
      <c r="AR35" s="196">
        <v>16.579999999999998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8.9700000000000006</v>
      </c>
      <c r="L36" s="196">
        <v>555.07000000000005</v>
      </c>
      <c r="M36" s="196">
        <v>27.09</v>
      </c>
      <c r="N36" s="196">
        <v>17.39</v>
      </c>
      <c r="O36" s="196">
        <v>0</v>
      </c>
      <c r="P36" s="196">
        <v>34.450000000000003</v>
      </c>
      <c r="Q36" s="196">
        <v>3.11</v>
      </c>
      <c r="R36" s="196">
        <v>12.48</v>
      </c>
      <c r="S36" s="196">
        <v>7.77</v>
      </c>
      <c r="T36" s="196">
        <v>0</v>
      </c>
      <c r="U36" s="196">
        <v>24.66</v>
      </c>
      <c r="V36" s="196">
        <v>6.1</v>
      </c>
      <c r="W36" s="196">
        <v>13.66</v>
      </c>
      <c r="X36" s="196">
        <v>43.18</v>
      </c>
      <c r="Y36" s="196">
        <v>0</v>
      </c>
      <c r="Z36">
        <v>0</v>
      </c>
      <c r="AA36" s="196">
        <v>0</v>
      </c>
      <c r="AB36" s="196">
        <v>2.0299999999999998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69.61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74.540000000000006</v>
      </c>
      <c r="AQ36" s="196">
        <v>26.55</v>
      </c>
      <c r="AR36" s="196">
        <v>16.7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8.9700000000000006</v>
      </c>
      <c r="L37" s="196">
        <v>555.07000000000005</v>
      </c>
      <c r="M37" s="196">
        <v>27.09</v>
      </c>
      <c r="N37" s="196">
        <v>17.39</v>
      </c>
      <c r="O37" s="196">
        <v>0</v>
      </c>
      <c r="P37" s="196">
        <v>34.450000000000003</v>
      </c>
      <c r="Q37" s="196">
        <v>3.02</v>
      </c>
      <c r="R37" s="196">
        <v>12.48</v>
      </c>
      <c r="S37" s="196">
        <v>7.77</v>
      </c>
      <c r="T37" s="196">
        <v>0</v>
      </c>
      <c r="U37" s="196">
        <v>24.66</v>
      </c>
      <c r="V37" s="196">
        <v>6.1</v>
      </c>
      <c r="W37" s="196">
        <v>13.66</v>
      </c>
      <c r="X37" s="196">
        <v>43.18</v>
      </c>
      <c r="Y37" s="196">
        <v>0</v>
      </c>
      <c r="Z37">
        <v>0</v>
      </c>
      <c r="AA37" s="196">
        <v>0</v>
      </c>
      <c r="AB37" s="196">
        <v>2.0299999999999998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69.61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74.540000000000006</v>
      </c>
      <c r="AQ37" s="196">
        <v>26.55</v>
      </c>
      <c r="AR37" s="196">
        <v>18.2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8.9700000000000006</v>
      </c>
      <c r="L38" s="196">
        <v>555.07000000000005</v>
      </c>
      <c r="M38" s="196">
        <v>27.09</v>
      </c>
      <c r="N38" s="196">
        <v>17.39</v>
      </c>
      <c r="O38" s="196">
        <v>0</v>
      </c>
      <c r="P38" s="196">
        <v>34.450000000000003</v>
      </c>
      <c r="Q38" s="196">
        <v>3.02</v>
      </c>
      <c r="R38" s="196">
        <v>12.48</v>
      </c>
      <c r="S38" s="196">
        <v>7.77</v>
      </c>
      <c r="T38" s="196">
        <v>0</v>
      </c>
      <c r="U38" s="196">
        <v>24.66</v>
      </c>
      <c r="V38" s="196">
        <v>6.1</v>
      </c>
      <c r="W38" s="196">
        <v>13.66</v>
      </c>
      <c r="X38" s="196">
        <v>43.18</v>
      </c>
      <c r="Y38" s="196">
        <v>0</v>
      </c>
      <c r="Z38">
        <v>0</v>
      </c>
      <c r="AA38" s="196">
        <v>0</v>
      </c>
      <c r="AB38" s="196">
        <v>2.0299999999999998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69.61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74.540000000000006</v>
      </c>
      <c r="AQ38" s="196">
        <v>26.55</v>
      </c>
      <c r="AR38" s="196">
        <v>18.2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8.9700000000000006</v>
      </c>
      <c r="L39" s="196">
        <v>555.07000000000005</v>
      </c>
      <c r="M39" s="196">
        <v>27.09</v>
      </c>
      <c r="N39" s="196">
        <v>17.39</v>
      </c>
      <c r="O39" s="196">
        <v>0</v>
      </c>
      <c r="P39" s="196">
        <v>34.450000000000003</v>
      </c>
      <c r="Q39" s="196">
        <v>3.02</v>
      </c>
      <c r="R39" s="196">
        <v>12.48</v>
      </c>
      <c r="S39" s="196">
        <v>7.77</v>
      </c>
      <c r="T39" s="196">
        <v>0</v>
      </c>
      <c r="U39" s="196">
        <v>24.66</v>
      </c>
      <c r="V39" s="196">
        <v>6.1</v>
      </c>
      <c r="W39" s="196">
        <v>13.66</v>
      </c>
      <c r="X39" s="196">
        <v>43.18</v>
      </c>
      <c r="Y39" s="196">
        <v>0</v>
      </c>
      <c r="Z39">
        <v>0</v>
      </c>
      <c r="AA39" s="196">
        <v>0</v>
      </c>
      <c r="AB39" s="196">
        <v>2.0299999999999998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69.61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74.540000000000006</v>
      </c>
      <c r="AQ39" s="196">
        <v>26.55</v>
      </c>
      <c r="AR39" s="196">
        <v>18.2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8.9700000000000006</v>
      </c>
      <c r="L40" s="196">
        <v>555.07000000000005</v>
      </c>
      <c r="M40" s="196">
        <v>27.09</v>
      </c>
      <c r="N40" s="196">
        <v>17.39</v>
      </c>
      <c r="O40" s="196">
        <v>0</v>
      </c>
      <c r="P40" s="196">
        <v>34.450000000000003</v>
      </c>
      <c r="Q40" s="196">
        <v>3.02</v>
      </c>
      <c r="R40" s="196">
        <v>12.48</v>
      </c>
      <c r="S40" s="196">
        <v>7.77</v>
      </c>
      <c r="T40" s="196">
        <v>0</v>
      </c>
      <c r="U40" s="196">
        <v>24.66</v>
      </c>
      <c r="V40" s="196">
        <v>6.1</v>
      </c>
      <c r="W40" s="196">
        <v>13.66</v>
      </c>
      <c r="X40" s="196">
        <v>43.18</v>
      </c>
      <c r="Y40" s="196">
        <v>0</v>
      </c>
      <c r="Z40">
        <v>0</v>
      </c>
      <c r="AA40" s="196">
        <v>0</v>
      </c>
      <c r="AB40" s="196">
        <v>2.0299999999999998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69.61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74.540000000000006</v>
      </c>
      <c r="AQ40" s="196">
        <v>26.55</v>
      </c>
      <c r="AR40" s="196">
        <v>18.2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8.9700000000000006</v>
      </c>
      <c r="L41" s="196">
        <v>555.07000000000005</v>
      </c>
      <c r="M41" s="196">
        <v>27.09</v>
      </c>
      <c r="N41" s="196">
        <v>17.39</v>
      </c>
      <c r="O41" s="196">
        <v>0</v>
      </c>
      <c r="P41" s="196">
        <v>34.450000000000003</v>
      </c>
      <c r="Q41" s="196">
        <v>3.02</v>
      </c>
      <c r="R41" s="196">
        <v>12.48</v>
      </c>
      <c r="S41" s="196">
        <v>7.77</v>
      </c>
      <c r="T41" s="196">
        <v>0</v>
      </c>
      <c r="U41" s="196">
        <v>24.66</v>
      </c>
      <c r="V41" s="196">
        <v>6.1</v>
      </c>
      <c r="W41" s="196">
        <v>13.66</v>
      </c>
      <c r="X41" s="196">
        <v>43.18</v>
      </c>
      <c r="Y41" s="196">
        <v>0</v>
      </c>
      <c r="Z41">
        <v>0</v>
      </c>
      <c r="AA41" s="196">
        <v>0</v>
      </c>
      <c r="AB41" s="196">
        <v>2.0299999999999998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69.61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74.540000000000006</v>
      </c>
      <c r="AQ41" s="196">
        <v>26.55</v>
      </c>
      <c r="AR41" s="196">
        <v>18.2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8.9700000000000006</v>
      </c>
      <c r="L42" s="196">
        <v>555.07000000000005</v>
      </c>
      <c r="M42" s="196">
        <v>27.09</v>
      </c>
      <c r="N42" s="196">
        <v>17.39</v>
      </c>
      <c r="O42" s="196">
        <v>0</v>
      </c>
      <c r="P42" s="196">
        <v>34.450000000000003</v>
      </c>
      <c r="Q42" s="196">
        <v>3.02</v>
      </c>
      <c r="R42" s="196">
        <v>12.48</v>
      </c>
      <c r="S42" s="196">
        <v>7.77</v>
      </c>
      <c r="T42" s="196">
        <v>0</v>
      </c>
      <c r="U42" s="196">
        <v>24.66</v>
      </c>
      <c r="V42" s="196">
        <v>6.1</v>
      </c>
      <c r="W42" s="196">
        <v>13.66</v>
      </c>
      <c r="X42" s="196">
        <v>43.18</v>
      </c>
      <c r="Y42" s="196">
        <v>0</v>
      </c>
      <c r="Z42">
        <v>0</v>
      </c>
      <c r="AA42" s="196">
        <v>0</v>
      </c>
      <c r="AB42" s="196">
        <v>2.0299999999999998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69.61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74.540000000000006</v>
      </c>
      <c r="AQ42" s="196">
        <v>26.55</v>
      </c>
      <c r="AR42" s="196">
        <v>18.2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8.9700000000000006</v>
      </c>
      <c r="L43" s="196">
        <v>555.07000000000005</v>
      </c>
      <c r="M43" s="196">
        <v>27.09</v>
      </c>
      <c r="N43" s="196">
        <v>17.39</v>
      </c>
      <c r="O43" s="196">
        <v>0</v>
      </c>
      <c r="P43" s="196">
        <v>34.450000000000003</v>
      </c>
      <c r="Q43" s="196">
        <v>3.02</v>
      </c>
      <c r="R43" s="196">
        <v>12.48</v>
      </c>
      <c r="S43" s="196">
        <v>7.77</v>
      </c>
      <c r="T43" s="196">
        <v>0</v>
      </c>
      <c r="U43" s="196">
        <v>24.66</v>
      </c>
      <c r="V43" s="196">
        <v>6.1</v>
      </c>
      <c r="W43" s="196">
        <v>13.66</v>
      </c>
      <c r="X43" s="196">
        <v>43.18</v>
      </c>
      <c r="Y43" s="196">
        <v>0</v>
      </c>
      <c r="Z43">
        <v>0</v>
      </c>
      <c r="AA43" s="196">
        <v>0</v>
      </c>
      <c r="AB43" s="196">
        <v>-0.15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69.61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74.540000000000006</v>
      </c>
      <c r="AQ43" s="196">
        <v>26.55</v>
      </c>
      <c r="AR43" s="196">
        <v>18.2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8.9700000000000006</v>
      </c>
      <c r="L44" s="196">
        <v>555.07000000000005</v>
      </c>
      <c r="M44" s="196">
        <v>27.09</v>
      </c>
      <c r="N44" s="196">
        <v>17.39</v>
      </c>
      <c r="O44" s="196">
        <v>0</v>
      </c>
      <c r="P44" s="196">
        <v>34.450000000000003</v>
      </c>
      <c r="Q44" s="196">
        <v>3.02</v>
      </c>
      <c r="R44" s="196">
        <v>12.48</v>
      </c>
      <c r="S44" s="196">
        <v>7.77</v>
      </c>
      <c r="T44" s="196">
        <v>0</v>
      </c>
      <c r="U44" s="196">
        <v>24.66</v>
      </c>
      <c r="V44" s="196">
        <v>6.1</v>
      </c>
      <c r="W44" s="196">
        <v>13.66</v>
      </c>
      <c r="X44" s="196">
        <v>43.18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69.61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74.540000000000006</v>
      </c>
      <c r="AQ44" s="196">
        <v>26.55</v>
      </c>
      <c r="AR44" s="196">
        <v>18.2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8.9700000000000006</v>
      </c>
      <c r="L45" s="196">
        <v>555.07000000000005</v>
      </c>
      <c r="M45" s="196">
        <v>27.09</v>
      </c>
      <c r="N45" s="196">
        <v>17.39</v>
      </c>
      <c r="O45" s="196">
        <v>0</v>
      </c>
      <c r="P45" s="196">
        <v>34.450000000000003</v>
      </c>
      <c r="Q45" s="196">
        <v>3.02</v>
      </c>
      <c r="R45" s="196">
        <v>12.48</v>
      </c>
      <c r="S45" s="196">
        <v>7.77</v>
      </c>
      <c r="T45" s="196">
        <v>0</v>
      </c>
      <c r="U45" s="196">
        <v>24.66</v>
      </c>
      <c r="V45" s="196">
        <v>6.1</v>
      </c>
      <c r="W45" s="196">
        <v>13.66</v>
      </c>
      <c r="X45" s="196">
        <v>43.18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69.61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74.540000000000006</v>
      </c>
      <c r="AQ45" s="196">
        <v>26.55</v>
      </c>
      <c r="AR45" s="196">
        <v>18.2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8.9700000000000006</v>
      </c>
      <c r="L46" s="196">
        <v>555.07000000000005</v>
      </c>
      <c r="M46" s="196">
        <v>27.09</v>
      </c>
      <c r="N46" s="196">
        <v>17.39</v>
      </c>
      <c r="O46" s="196">
        <v>0</v>
      </c>
      <c r="P46" s="196">
        <v>34.450000000000003</v>
      </c>
      <c r="Q46" s="196">
        <v>3.02</v>
      </c>
      <c r="R46" s="196">
        <v>12.48</v>
      </c>
      <c r="S46" s="196">
        <v>7.77</v>
      </c>
      <c r="T46" s="196">
        <v>0</v>
      </c>
      <c r="U46" s="196">
        <v>24.66</v>
      </c>
      <c r="V46" s="196">
        <v>6.1</v>
      </c>
      <c r="W46" s="196">
        <v>13.66</v>
      </c>
      <c r="X46" s="196">
        <v>43.18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69.61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74.540000000000006</v>
      </c>
      <c r="AQ46" s="196">
        <v>26.55</v>
      </c>
      <c r="AR46" s="196">
        <v>18.2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8.9700000000000006</v>
      </c>
      <c r="L47" s="196">
        <v>555.07000000000005</v>
      </c>
      <c r="M47" s="196">
        <v>27.09</v>
      </c>
      <c r="N47" s="196">
        <v>17.39</v>
      </c>
      <c r="O47" s="196">
        <v>0</v>
      </c>
      <c r="P47" s="196">
        <v>34.450000000000003</v>
      </c>
      <c r="Q47" s="196">
        <v>3.02</v>
      </c>
      <c r="R47" s="196">
        <v>12.48</v>
      </c>
      <c r="S47" s="196">
        <v>7.77</v>
      </c>
      <c r="T47" s="196">
        <v>0</v>
      </c>
      <c r="U47" s="196">
        <v>24.66</v>
      </c>
      <c r="V47" s="196">
        <v>6.1</v>
      </c>
      <c r="W47" s="196">
        <v>13.66</v>
      </c>
      <c r="X47" s="196">
        <v>43.18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69.61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74.540000000000006</v>
      </c>
      <c r="AQ47" s="196">
        <v>26.55</v>
      </c>
      <c r="AR47" s="196">
        <v>18.2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8.98</v>
      </c>
      <c r="L48" s="196">
        <v>555.07000000000005</v>
      </c>
      <c r="M48" s="196">
        <v>27.09</v>
      </c>
      <c r="N48" s="196">
        <v>17.39</v>
      </c>
      <c r="O48" s="196">
        <v>0</v>
      </c>
      <c r="P48" s="196">
        <v>34.450000000000003</v>
      </c>
      <c r="Q48" s="196">
        <v>3.02</v>
      </c>
      <c r="R48" s="196">
        <v>12.48</v>
      </c>
      <c r="S48" s="196">
        <v>7.77</v>
      </c>
      <c r="T48" s="196">
        <v>0</v>
      </c>
      <c r="U48" s="196">
        <v>24.66</v>
      </c>
      <c r="V48" s="196">
        <v>6.1</v>
      </c>
      <c r="W48" s="196">
        <v>13.66</v>
      </c>
      <c r="X48" s="196">
        <v>43.18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52.39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74.540000000000006</v>
      </c>
      <c r="AQ48" s="196">
        <v>26.55</v>
      </c>
      <c r="AR48" s="196">
        <v>18.2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1.92</v>
      </c>
      <c r="L49" s="196">
        <v>555.07000000000005</v>
      </c>
      <c r="M49" s="196">
        <v>27.09</v>
      </c>
      <c r="N49" s="196">
        <v>17.39</v>
      </c>
      <c r="O49" s="196">
        <v>0</v>
      </c>
      <c r="P49" s="196">
        <v>34.450000000000003</v>
      </c>
      <c r="Q49" s="196">
        <v>3.02</v>
      </c>
      <c r="R49" s="196">
        <v>12.48</v>
      </c>
      <c r="S49" s="196">
        <v>7.77</v>
      </c>
      <c r="T49" s="196">
        <v>0</v>
      </c>
      <c r="U49" s="196">
        <v>24.66</v>
      </c>
      <c r="V49" s="196">
        <v>6.1</v>
      </c>
      <c r="W49" s="196">
        <v>13.66</v>
      </c>
      <c r="X49" s="196">
        <v>43.18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52.39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74.540000000000006</v>
      </c>
      <c r="AQ49" s="196">
        <v>26.55</v>
      </c>
      <c r="AR49" s="196">
        <v>18.2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1.92</v>
      </c>
      <c r="L50" s="196">
        <v>527.73</v>
      </c>
      <c r="M50" s="196">
        <v>27.09</v>
      </c>
      <c r="N50" s="196">
        <v>17.39</v>
      </c>
      <c r="O50" s="196">
        <v>0</v>
      </c>
      <c r="P50" s="196">
        <v>34.450000000000003</v>
      </c>
      <c r="Q50" s="196">
        <v>3.02</v>
      </c>
      <c r="R50" s="196">
        <v>12.48</v>
      </c>
      <c r="S50" s="196">
        <v>7.77</v>
      </c>
      <c r="T50" s="196">
        <v>0</v>
      </c>
      <c r="U50" s="196">
        <v>24.66</v>
      </c>
      <c r="V50" s="196">
        <v>6.1</v>
      </c>
      <c r="W50" s="196">
        <v>13.66</v>
      </c>
      <c r="X50" s="196">
        <v>43.18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52.39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74.540000000000006</v>
      </c>
      <c r="AQ50" s="196">
        <v>26.55</v>
      </c>
      <c r="AR50" s="196">
        <v>18.2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1.92</v>
      </c>
      <c r="L51" s="196">
        <v>527.73</v>
      </c>
      <c r="M51" s="196">
        <v>27.09</v>
      </c>
      <c r="N51" s="196">
        <v>17.39</v>
      </c>
      <c r="O51" s="196">
        <v>0</v>
      </c>
      <c r="P51" s="196">
        <v>34.450000000000003</v>
      </c>
      <c r="Q51" s="196">
        <v>3.02</v>
      </c>
      <c r="R51" s="196">
        <v>12.48</v>
      </c>
      <c r="S51" s="196">
        <v>7.77</v>
      </c>
      <c r="T51" s="196">
        <v>0</v>
      </c>
      <c r="U51" s="196">
        <v>24.66</v>
      </c>
      <c r="V51" s="196">
        <v>6.1</v>
      </c>
      <c r="W51" s="196">
        <v>13.66</v>
      </c>
      <c r="X51" s="196">
        <v>43.18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52.39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74.540000000000006</v>
      </c>
      <c r="AQ51" s="196">
        <v>26.55</v>
      </c>
      <c r="AR51" s="196">
        <v>18.2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1.92</v>
      </c>
      <c r="L52" s="196">
        <v>498.95</v>
      </c>
      <c r="M52" s="196">
        <v>27.09</v>
      </c>
      <c r="N52" s="196">
        <v>17.39</v>
      </c>
      <c r="O52" s="196">
        <v>0</v>
      </c>
      <c r="P52" s="196">
        <v>34.450000000000003</v>
      </c>
      <c r="Q52" s="196">
        <v>3.02</v>
      </c>
      <c r="R52" s="196">
        <v>12.48</v>
      </c>
      <c r="S52" s="196">
        <v>7.77</v>
      </c>
      <c r="T52" s="196">
        <v>0</v>
      </c>
      <c r="U52" s="196">
        <v>24.66</v>
      </c>
      <c r="V52" s="196">
        <v>6.1</v>
      </c>
      <c r="W52" s="196">
        <v>13.66</v>
      </c>
      <c r="X52" s="196">
        <v>43.18</v>
      </c>
      <c r="Y52" s="196">
        <v>0</v>
      </c>
      <c r="Z52">
        <v>0</v>
      </c>
      <c r="AA52" s="196">
        <v>0</v>
      </c>
      <c r="AB52" s="196">
        <v>8.9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52.39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74.540000000000006</v>
      </c>
      <c r="AQ52" s="196">
        <v>26.55</v>
      </c>
      <c r="AR52" s="196">
        <v>18.2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1.92</v>
      </c>
      <c r="L53" s="196">
        <v>479.76</v>
      </c>
      <c r="M53" s="196">
        <v>27.09</v>
      </c>
      <c r="N53" s="196">
        <v>17.39</v>
      </c>
      <c r="O53" s="196">
        <v>0</v>
      </c>
      <c r="P53" s="196">
        <v>34.450000000000003</v>
      </c>
      <c r="Q53" s="196">
        <v>3.02</v>
      </c>
      <c r="R53" s="196">
        <v>12.48</v>
      </c>
      <c r="S53" s="196">
        <v>7.77</v>
      </c>
      <c r="T53" s="196">
        <v>0</v>
      </c>
      <c r="U53" s="196">
        <v>24.66</v>
      </c>
      <c r="V53" s="196">
        <v>6.1</v>
      </c>
      <c r="W53" s="196">
        <v>13.66</v>
      </c>
      <c r="X53" s="196">
        <v>43.18</v>
      </c>
      <c r="Y53" s="196">
        <v>0</v>
      </c>
      <c r="Z53">
        <v>0</v>
      </c>
      <c r="AA53" s="196">
        <v>0</v>
      </c>
      <c r="AB53" s="196">
        <v>8.9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52.39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74.540000000000006</v>
      </c>
      <c r="AQ53" s="196">
        <v>26.55</v>
      </c>
      <c r="AR53" s="196">
        <v>18.2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1.92</v>
      </c>
      <c r="L54" s="196">
        <v>431.78</v>
      </c>
      <c r="M54" s="196">
        <v>27.09</v>
      </c>
      <c r="N54" s="196">
        <v>17.39</v>
      </c>
      <c r="O54" s="196">
        <v>0</v>
      </c>
      <c r="P54" s="196">
        <v>34.450000000000003</v>
      </c>
      <c r="Q54" s="196">
        <v>3.02</v>
      </c>
      <c r="R54" s="196">
        <v>12.48</v>
      </c>
      <c r="S54" s="196">
        <v>7.77</v>
      </c>
      <c r="T54" s="196">
        <v>0</v>
      </c>
      <c r="U54" s="196">
        <v>24.66</v>
      </c>
      <c r="V54" s="196">
        <v>6.1</v>
      </c>
      <c r="W54" s="196">
        <v>13.66</v>
      </c>
      <c r="X54" s="196">
        <v>43.18</v>
      </c>
      <c r="Y54" s="196">
        <v>0</v>
      </c>
      <c r="Z54">
        <v>0</v>
      </c>
      <c r="AA54" s="196">
        <v>0</v>
      </c>
      <c r="AB54" s="196">
        <v>8.9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52.39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74.540000000000006</v>
      </c>
      <c r="AQ54" s="196">
        <v>26.55</v>
      </c>
      <c r="AR54" s="196">
        <v>18.2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1.92</v>
      </c>
      <c r="L55" s="196">
        <v>305.13</v>
      </c>
      <c r="M55" s="196">
        <v>27.09</v>
      </c>
      <c r="N55" s="196">
        <v>17.39</v>
      </c>
      <c r="O55" s="196">
        <v>0</v>
      </c>
      <c r="P55" s="196">
        <v>34.450000000000003</v>
      </c>
      <c r="Q55" s="196">
        <v>3.02</v>
      </c>
      <c r="R55" s="196">
        <v>12.48</v>
      </c>
      <c r="S55" s="196">
        <v>7.77</v>
      </c>
      <c r="T55" s="196">
        <v>0</v>
      </c>
      <c r="U55" s="196">
        <v>24.66</v>
      </c>
      <c r="V55" s="196">
        <v>6.1</v>
      </c>
      <c r="W55" s="196">
        <v>13.66</v>
      </c>
      <c r="X55" s="196">
        <v>43.18</v>
      </c>
      <c r="Y55" s="196">
        <v>0</v>
      </c>
      <c r="Z55">
        <v>0</v>
      </c>
      <c r="AA55" s="196">
        <v>0</v>
      </c>
      <c r="AB55" s="196">
        <v>8.9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52.39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74.540000000000006</v>
      </c>
      <c r="AQ55" s="196">
        <v>26.55</v>
      </c>
      <c r="AR55" s="196">
        <v>18.2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1.92</v>
      </c>
      <c r="L56" s="196">
        <v>305.13</v>
      </c>
      <c r="M56" s="196">
        <v>27.09</v>
      </c>
      <c r="N56" s="196">
        <v>17.39</v>
      </c>
      <c r="O56" s="196">
        <v>0</v>
      </c>
      <c r="P56" s="196">
        <v>34.450000000000003</v>
      </c>
      <c r="Q56" s="196">
        <v>2.88</v>
      </c>
      <c r="R56" s="196">
        <v>12.48</v>
      </c>
      <c r="S56" s="196">
        <v>3.84</v>
      </c>
      <c r="T56" s="196">
        <v>0</v>
      </c>
      <c r="U56" s="196">
        <v>24.66</v>
      </c>
      <c r="V56" s="196">
        <v>6.1</v>
      </c>
      <c r="W56" s="196">
        <v>13.66</v>
      </c>
      <c r="X56" s="196">
        <v>43.18</v>
      </c>
      <c r="Y56" s="196">
        <v>0</v>
      </c>
      <c r="Z56">
        <v>0</v>
      </c>
      <c r="AA56" s="196">
        <v>0</v>
      </c>
      <c r="AB56" s="196">
        <v>8.9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52.39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74.540000000000006</v>
      </c>
      <c r="AQ56" s="196">
        <v>26.55</v>
      </c>
      <c r="AR56" s="196">
        <v>18.2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1.92</v>
      </c>
      <c r="L57" s="196">
        <v>305.13</v>
      </c>
      <c r="M57" s="196">
        <v>27.09</v>
      </c>
      <c r="N57" s="196">
        <v>17.39</v>
      </c>
      <c r="O57" s="196">
        <v>0</v>
      </c>
      <c r="P57" s="196">
        <v>34.450000000000003</v>
      </c>
      <c r="Q57" s="196">
        <v>3.02</v>
      </c>
      <c r="R57" s="196">
        <v>12.48</v>
      </c>
      <c r="S57" s="196">
        <v>7.77</v>
      </c>
      <c r="T57" s="196">
        <v>0</v>
      </c>
      <c r="U57" s="196">
        <v>24.66</v>
      </c>
      <c r="V57" s="196">
        <v>4.55</v>
      </c>
      <c r="W57" s="196">
        <v>13.66</v>
      </c>
      <c r="X57" s="196">
        <v>43.18</v>
      </c>
      <c r="Y57" s="196">
        <v>0</v>
      </c>
      <c r="Z57">
        <v>0</v>
      </c>
      <c r="AA57" s="196">
        <v>0</v>
      </c>
      <c r="AB57" s="196">
        <v>8.9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56.57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74.540000000000006</v>
      </c>
      <c r="AQ57" s="196">
        <v>26.55</v>
      </c>
      <c r="AR57" s="196">
        <v>19.2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1.92</v>
      </c>
      <c r="L58" s="196">
        <v>305.13</v>
      </c>
      <c r="M58" s="196">
        <v>27.09</v>
      </c>
      <c r="N58" s="196">
        <v>17.39</v>
      </c>
      <c r="O58" s="196">
        <v>0</v>
      </c>
      <c r="P58" s="196">
        <v>34.450000000000003</v>
      </c>
      <c r="Q58" s="196">
        <v>3.02</v>
      </c>
      <c r="R58" s="196">
        <v>12.48</v>
      </c>
      <c r="S58" s="196">
        <v>7.77</v>
      </c>
      <c r="T58" s="196">
        <v>0</v>
      </c>
      <c r="U58" s="196">
        <v>24.66</v>
      </c>
      <c r="V58" s="196">
        <v>4.55</v>
      </c>
      <c r="W58" s="196">
        <v>13.66</v>
      </c>
      <c r="X58" s="196">
        <v>43.18</v>
      </c>
      <c r="Y58" s="196">
        <v>0</v>
      </c>
      <c r="Z58">
        <v>0</v>
      </c>
      <c r="AA58" s="196">
        <v>0</v>
      </c>
      <c r="AB58" s="196">
        <v>8.9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56.57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74.540000000000006</v>
      </c>
      <c r="AQ58" s="196">
        <v>26.55</v>
      </c>
      <c r="AR58" s="196">
        <v>19.2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1.81</v>
      </c>
      <c r="L59" s="196">
        <v>305.13</v>
      </c>
      <c r="M59" s="196">
        <v>27.09</v>
      </c>
      <c r="N59" s="196">
        <v>17.39</v>
      </c>
      <c r="O59" s="196">
        <v>0</v>
      </c>
      <c r="P59" s="196">
        <v>34.450000000000003</v>
      </c>
      <c r="Q59" s="196">
        <v>3.02</v>
      </c>
      <c r="R59" s="196">
        <v>12.48</v>
      </c>
      <c r="S59" s="196">
        <v>7.77</v>
      </c>
      <c r="T59" s="196">
        <v>0</v>
      </c>
      <c r="U59" s="196">
        <v>24.66</v>
      </c>
      <c r="V59" s="196">
        <v>6.1</v>
      </c>
      <c r="W59" s="196">
        <v>13.66</v>
      </c>
      <c r="X59" s="196">
        <v>43.18</v>
      </c>
      <c r="Y59" s="196">
        <v>0</v>
      </c>
      <c r="Z59">
        <v>0</v>
      </c>
      <c r="AA59" s="196">
        <v>0</v>
      </c>
      <c r="AB59" s="196">
        <v>8.9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56.57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74.540000000000006</v>
      </c>
      <c r="AQ59" s="196">
        <v>26.55</v>
      </c>
      <c r="AR59" s="196">
        <v>19.2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1.91</v>
      </c>
      <c r="L60" s="196">
        <v>305.13</v>
      </c>
      <c r="M60" s="196">
        <v>27.09</v>
      </c>
      <c r="N60" s="196">
        <v>17.39</v>
      </c>
      <c r="O60" s="196">
        <v>0</v>
      </c>
      <c r="P60" s="196">
        <v>34.450000000000003</v>
      </c>
      <c r="Q60" s="196">
        <v>3.02</v>
      </c>
      <c r="R60" s="196">
        <v>12.48</v>
      </c>
      <c r="S60" s="196">
        <v>7.77</v>
      </c>
      <c r="T60" s="196">
        <v>0</v>
      </c>
      <c r="U60" s="196">
        <v>24.66</v>
      </c>
      <c r="V60" s="196">
        <v>6.1</v>
      </c>
      <c r="W60" s="196">
        <v>13.66</v>
      </c>
      <c r="X60" s="196">
        <v>43.18</v>
      </c>
      <c r="Y60" s="196">
        <v>0</v>
      </c>
      <c r="Z60">
        <v>0</v>
      </c>
      <c r="AA60" s="196">
        <v>0</v>
      </c>
      <c r="AB60" s="196">
        <v>7.96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56.57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74.540000000000006</v>
      </c>
      <c r="AQ60" s="196">
        <v>26.55</v>
      </c>
      <c r="AR60" s="196">
        <v>19.2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1.92</v>
      </c>
      <c r="L61" s="196">
        <v>305.13</v>
      </c>
      <c r="M61" s="196">
        <v>27.09</v>
      </c>
      <c r="N61" s="196">
        <v>17.39</v>
      </c>
      <c r="O61" s="196">
        <v>0</v>
      </c>
      <c r="P61" s="196">
        <v>34.450000000000003</v>
      </c>
      <c r="Q61" s="196">
        <v>2.88</v>
      </c>
      <c r="R61" s="196">
        <v>12.48</v>
      </c>
      <c r="S61" s="196">
        <v>3.84</v>
      </c>
      <c r="T61" s="196">
        <v>0</v>
      </c>
      <c r="U61" s="196">
        <v>24.66</v>
      </c>
      <c r="V61" s="196">
        <v>6.1</v>
      </c>
      <c r="W61" s="196">
        <v>13.66</v>
      </c>
      <c r="X61" s="196">
        <v>43.18</v>
      </c>
      <c r="Y61" s="196">
        <v>0</v>
      </c>
      <c r="Z61">
        <v>0</v>
      </c>
      <c r="AA61" s="196">
        <v>11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56.57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74.540000000000006</v>
      </c>
      <c r="AQ61" s="196">
        <v>26.55</v>
      </c>
      <c r="AR61" s="196">
        <v>19.2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1.92</v>
      </c>
      <c r="L62" s="196">
        <v>305.13</v>
      </c>
      <c r="M62" s="196">
        <v>27.09</v>
      </c>
      <c r="N62" s="196">
        <v>17.39</v>
      </c>
      <c r="O62" s="196">
        <v>0</v>
      </c>
      <c r="P62" s="196">
        <v>34.450000000000003</v>
      </c>
      <c r="Q62" s="196">
        <v>2.88</v>
      </c>
      <c r="R62" s="196">
        <v>12.48</v>
      </c>
      <c r="S62" s="196">
        <v>3.84</v>
      </c>
      <c r="T62" s="196">
        <v>0</v>
      </c>
      <c r="U62" s="196">
        <v>24.66</v>
      </c>
      <c r="V62" s="196">
        <v>6.1</v>
      </c>
      <c r="W62" s="196">
        <v>13.66</v>
      </c>
      <c r="X62" s="196">
        <v>43.18</v>
      </c>
      <c r="Y62" s="196">
        <v>0</v>
      </c>
      <c r="Z62">
        <v>0</v>
      </c>
      <c r="AA62" s="196">
        <v>11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56.57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74.540000000000006</v>
      </c>
      <c r="AQ62" s="196">
        <v>26.55</v>
      </c>
      <c r="AR62" s="196">
        <v>19.2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1.92</v>
      </c>
      <c r="L63" s="196">
        <v>305.13</v>
      </c>
      <c r="M63" s="196">
        <v>27.09</v>
      </c>
      <c r="N63" s="196">
        <v>17.39</v>
      </c>
      <c r="O63" s="196">
        <v>0</v>
      </c>
      <c r="P63" s="196">
        <v>34.450000000000003</v>
      </c>
      <c r="Q63" s="196">
        <v>2.88</v>
      </c>
      <c r="R63" s="196">
        <v>12.48</v>
      </c>
      <c r="S63" s="196">
        <v>3.84</v>
      </c>
      <c r="T63" s="196">
        <v>0</v>
      </c>
      <c r="U63" s="196">
        <v>24.66</v>
      </c>
      <c r="V63" s="196">
        <v>6.1</v>
      </c>
      <c r="W63" s="196">
        <v>13.66</v>
      </c>
      <c r="X63" s="196">
        <v>43.18</v>
      </c>
      <c r="Y63" s="196">
        <v>0</v>
      </c>
      <c r="Z63">
        <v>0</v>
      </c>
      <c r="AA63" s="196">
        <v>11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56.57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74.540000000000006</v>
      </c>
      <c r="AQ63" s="196">
        <v>26.55</v>
      </c>
      <c r="AR63" s="196">
        <v>19.2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1.92</v>
      </c>
      <c r="L64" s="196">
        <v>305.13</v>
      </c>
      <c r="M64" s="196">
        <v>27.09</v>
      </c>
      <c r="N64" s="196">
        <v>17.39</v>
      </c>
      <c r="O64" s="196">
        <v>0</v>
      </c>
      <c r="P64" s="196">
        <v>34.450000000000003</v>
      </c>
      <c r="Q64" s="196">
        <v>2.88</v>
      </c>
      <c r="R64" s="196">
        <v>12.48</v>
      </c>
      <c r="S64" s="196">
        <v>3.84</v>
      </c>
      <c r="T64" s="196">
        <v>0</v>
      </c>
      <c r="U64" s="196">
        <v>24.66</v>
      </c>
      <c r="V64" s="196">
        <v>6.1</v>
      </c>
      <c r="W64" s="196">
        <v>13.66</v>
      </c>
      <c r="X64" s="196">
        <v>43.18</v>
      </c>
      <c r="Y64" s="196">
        <v>0</v>
      </c>
      <c r="Z64">
        <v>0</v>
      </c>
      <c r="AA64" s="196">
        <v>11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56.57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74.540000000000006</v>
      </c>
      <c r="AQ64" s="196">
        <v>26.55</v>
      </c>
      <c r="AR64" s="196">
        <v>19.2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1.92</v>
      </c>
      <c r="L65" s="196">
        <v>305.13</v>
      </c>
      <c r="M65" s="196">
        <v>27.09</v>
      </c>
      <c r="N65" s="196">
        <v>17.39</v>
      </c>
      <c r="O65" s="196">
        <v>0</v>
      </c>
      <c r="P65" s="196">
        <v>34.450000000000003</v>
      </c>
      <c r="Q65" s="196">
        <v>2.88</v>
      </c>
      <c r="R65" s="196">
        <v>12.48</v>
      </c>
      <c r="S65" s="196">
        <v>3.84</v>
      </c>
      <c r="T65" s="196">
        <v>0</v>
      </c>
      <c r="U65" s="196">
        <v>24.66</v>
      </c>
      <c r="V65" s="196">
        <v>6.1</v>
      </c>
      <c r="W65" s="196">
        <v>13.66</v>
      </c>
      <c r="X65" s="196">
        <v>43.18</v>
      </c>
      <c r="Y65" s="196">
        <v>0</v>
      </c>
      <c r="Z65">
        <v>0</v>
      </c>
      <c r="AA65" s="196">
        <v>11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56.57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74.540000000000006</v>
      </c>
      <c r="AQ65" s="196">
        <v>26.55</v>
      </c>
      <c r="AR65" s="196">
        <v>19.2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1.92</v>
      </c>
      <c r="L66" s="196">
        <v>305.13</v>
      </c>
      <c r="M66" s="196">
        <v>27.09</v>
      </c>
      <c r="N66" s="196">
        <v>17.39</v>
      </c>
      <c r="O66" s="196">
        <v>0</v>
      </c>
      <c r="P66" s="196">
        <v>34.450000000000003</v>
      </c>
      <c r="Q66" s="196">
        <v>2.88</v>
      </c>
      <c r="R66" s="196">
        <v>12.48</v>
      </c>
      <c r="S66" s="196">
        <v>3.84</v>
      </c>
      <c r="T66" s="196">
        <v>0</v>
      </c>
      <c r="U66" s="196">
        <v>24.66</v>
      </c>
      <c r="V66" s="196">
        <v>6.1</v>
      </c>
      <c r="W66" s="196">
        <v>13.66</v>
      </c>
      <c r="X66" s="196">
        <v>43.18</v>
      </c>
      <c r="Y66" s="196">
        <v>0</v>
      </c>
      <c r="Z66">
        <v>0</v>
      </c>
      <c r="AA66" s="196">
        <v>11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56.57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74.540000000000006</v>
      </c>
      <c r="AQ66" s="196">
        <v>26.55</v>
      </c>
      <c r="AR66" s="196">
        <v>19.2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1.92</v>
      </c>
      <c r="L67" s="196">
        <v>355.02</v>
      </c>
      <c r="M67" s="196">
        <v>27.09</v>
      </c>
      <c r="N67" s="196">
        <v>17.39</v>
      </c>
      <c r="O67" s="196">
        <v>0</v>
      </c>
      <c r="P67" s="196">
        <v>34.450000000000003</v>
      </c>
      <c r="Q67" s="196">
        <v>3.02</v>
      </c>
      <c r="R67" s="196">
        <v>12.48</v>
      </c>
      <c r="S67" s="196">
        <v>7.77</v>
      </c>
      <c r="T67" s="196">
        <v>0</v>
      </c>
      <c r="U67" s="196">
        <v>24.66</v>
      </c>
      <c r="V67" s="196">
        <v>6.1</v>
      </c>
      <c r="W67" s="196">
        <v>13.66</v>
      </c>
      <c r="X67" s="196">
        <v>43.18</v>
      </c>
      <c r="Y67" s="196">
        <v>0</v>
      </c>
      <c r="Z67">
        <v>0</v>
      </c>
      <c r="AA67" s="196">
        <v>11.21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56.57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74.540000000000006</v>
      </c>
      <c r="AQ67" s="196">
        <v>26.55</v>
      </c>
      <c r="AR67" s="196">
        <v>13.34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1.92</v>
      </c>
      <c r="L68" s="196">
        <v>393.4</v>
      </c>
      <c r="M68" s="196">
        <v>27.09</v>
      </c>
      <c r="N68" s="196">
        <v>17.39</v>
      </c>
      <c r="O68" s="196">
        <v>0</v>
      </c>
      <c r="P68" s="196">
        <v>34.450000000000003</v>
      </c>
      <c r="Q68" s="196">
        <v>3.02</v>
      </c>
      <c r="R68" s="196">
        <v>12.48</v>
      </c>
      <c r="S68" s="196">
        <v>7.77</v>
      </c>
      <c r="T68" s="196">
        <v>0</v>
      </c>
      <c r="U68" s="196">
        <v>24.66</v>
      </c>
      <c r="V68" s="196">
        <v>6.1</v>
      </c>
      <c r="W68" s="196">
        <v>13.66</v>
      </c>
      <c r="X68" s="196">
        <v>43.18</v>
      </c>
      <c r="Y68" s="196">
        <v>0</v>
      </c>
      <c r="Z68">
        <v>0</v>
      </c>
      <c r="AA68" s="196">
        <v>11.21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56.57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74.540000000000006</v>
      </c>
      <c r="AQ68" s="196">
        <v>26.55</v>
      </c>
      <c r="AR68" s="196">
        <v>6.07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1.92</v>
      </c>
      <c r="L69" s="196">
        <v>465.36</v>
      </c>
      <c r="M69" s="196">
        <v>27.09</v>
      </c>
      <c r="N69" s="196">
        <v>17.39</v>
      </c>
      <c r="O69" s="196">
        <v>0</v>
      </c>
      <c r="P69" s="196">
        <v>34.450000000000003</v>
      </c>
      <c r="Q69" s="196">
        <v>3.02</v>
      </c>
      <c r="R69" s="196">
        <v>12.48</v>
      </c>
      <c r="S69" s="196">
        <v>7.77</v>
      </c>
      <c r="T69" s="196">
        <v>0</v>
      </c>
      <c r="U69" s="196">
        <v>24.66</v>
      </c>
      <c r="V69" s="196">
        <v>6.1</v>
      </c>
      <c r="W69" s="196">
        <v>13.66</v>
      </c>
      <c r="X69" s="196">
        <v>43.18</v>
      </c>
      <c r="Y69" s="196">
        <v>0</v>
      </c>
      <c r="Z69">
        <v>0</v>
      </c>
      <c r="AA69" s="196">
        <v>11.21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56.57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47.97</v>
      </c>
      <c r="AQ69" s="196">
        <v>26.55</v>
      </c>
      <c r="AR69" s="196">
        <v>2.21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8.9700000000000006</v>
      </c>
      <c r="L70" s="196">
        <v>541.03</v>
      </c>
      <c r="M70" s="196">
        <v>27.09</v>
      </c>
      <c r="N70" s="196">
        <v>17.39</v>
      </c>
      <c r="O70" s="196">
        <v>0</v>
      </c>
      <c r="P70" s="196">
        <v>34.450000000000003</v>
      </c>
      <c r="Q70" s="196">
        <v>3.02</v>
      </c>
      <c r="R70" s="196">
        <v>12.48</v>
      </c>
      <c r="S70" s="196">
        <v>7.77</v>
      </c>
      <c r="T70" s="196">
        <v>0</v>
      </c>
      <c r="U70" s="196">
        <v>24.66</v>
      </c>
      <c r="V70" s="196">
        <v>6.1</v>
      </c>
      <c r="W70" s="196">
        <v>13.66</v>
      </c>
      <c r="X70" s="196">
        <v>43.18</v>
      </c>
      <c r="Y70" s="196">
        <v>0</v>
      </c>
      <c r="Z70">
        <v>0</v>
      </c>
      <c r="AA70" s="196">
        <v>11.21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69.61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74.540000000000006</v>
      </c>
      <c r="AQ70" s="196">
        <v>26.55</v>
      </c>
      <c r="AR70" s="196">
        <v>0.39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8.9700000000000006</v>
      </c>
      <c r="L71" s="196">
        <v>555.07000000000005</v>
      </c>
      <c r="M71" s="196">
        <v>27.09</v>
      </c>
      <c r="N71" s="196">
        <v>17.39</v>
      </c>
      <c r="O71" s="196">
        <v>0</v>
      </c>
      <c r="P71" s="196">
        <v>34.450000000000003</v>
      </c>
      <c r="Q71" s="196">
        <v>3.02</v>
      </c>
      <c r="R71" s="196">
        <v>12.48</v>
      </c>
      <c r="S71" s="196">
        <v>7.77</v>
      </c>
      <c r="T71" s="196">
        <v>0</v>
      </c>
      <c r="U71" s="196">
        <v>24.66</v>
      </c>
      <c r="V71" s="196">
        <v>6.1</v>
      </c>
      <c r="W71" s="196">
        <v>13.66</v>
      </c>
      <c r="X71" s="196">
        <v>43.18</v>
      </c>
      <c r="Y71" s="196">
        <v>0</v>
      </c>
      <c r="Z71">
        <v>0</v>
      </c>
      <c r="AA71" s="196">
        <v>11.21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69.61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63.63</v>
      </c>
      <c r="AQ71" s="196">
        <v>26.55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8.9700000000000006</v>
      </c>
      <c r="L72" s="196">
        <v>555.07000000000005</v>
      </c>
      <c r="M72" s="196">
        <v>27.09</v>
      </c>
      <c r="N72" s="196">
        <v>17.39</v>
      </c>
      <c r="O72" s="196">
        <v>0</v>
      </c>
      <c r="P72" s="196">
        <v>34.450000000000003</v>
      </c>
      <c r="Q72" s="196">
        <v>3.02</v>
      </c>
      <c r="R72" s="196">
        <v>12.48</v>
      </c>
      <c r="S72" s="196">
        <v>7.77</v>
      </c>
      <c r="T72" s="196">
        <v>0</v>
      </c>
      <c r="U72" s="196">
        <v>24.66</v>
      </c>
      <c r="V72" s="196">
        <v>6.1</v>
      </c>
      <c r="W72" s="196">
        <v>13.66</v>
      </c>
      <c r="X72" s="196">
        <v>43.18</v>
      </c>
      <c r="Y72" s="196">
        <v>0</v>
      </c>
      <c r="Z72">
        <v>0</v>
      </c>
      <c r="AA72" s="196">
        <v>11.21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69.61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63.63</v>
      </c>
      <c r="AQ72" s="196">
        <v>26.55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8.9700000000000006</v>
      </c>
      <c r="L73" s="196">
        <v>555.07000000000005</v>
      </c>
      <c r="M73" s="196">
        <v>27.09</v>
      </c>
      <c r="N73" s="196">
        <v>17.39</v>
      </c>
      <c r="O73" s="196">
        <v>0</v>
      </c>
      <c r="P73" s="196">
        <v>34.450000000000003</v>
      </c>
      <c r="Q73" s="196">
        <v>3.02</v>
      </c>
      <c r="R73" s="196">
        <v>12.48</v>
      </c>
      <c r="S73" s="196">
        <v>7.77</v>
      </c>
      <c r="T73" s="196">
        <v>0</v>
      </c>
      <c r="U73" s="196">
        <v>24.66</v>
      </c>
      <c r="V73" s="196">
        <v>6.1</v>
      </c>
      <c r="W73" s="196">
        <v>13.66</v>
      </c>
      <c r="X73" s="196">
        <v>43.18</v>
      </c>
      <c r="Y73" s="196">
        <v>0</v>
      </c>
      <c r="Z73">
        <v>0</v>
      </c>
      <c r="AA73" s="196">
        <v>11.21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69.61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63.63</v>
      </c>
      <c r="AQ73" s="196">
        <v>26.55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8.9700000000000006</v>
      </c>
      <c r="L74" s="196">
        <v>555.07000000000005</v>
      </c>
      <c r="M74" s="196">
        <v>27.09</v>
      </c>
      <c r="N74" s="196">
        <v>17.39</v>
      </c>
      <c r="O74" s="196">
        <v>0</v>
      </c>
      <c r="P74" s="196">
        <v>34.450000000000003</v>
      </c>
      <c r="Q74" s="196">
        <v>3.02</v>
      </c>
      <c r="R74" s="196">
        <v>12.48</v>
      </c>
      <c r="S74" s="196">
        <v>7.77</v>
      </c>
      <c r="T74" s="196">
        <v>0</v>
      </c>
      <c r="U74" s="196">
        <v>24.66</v>
      </c>
      <c r="V74" s="196">
        <v>6.1</v>
      </c>
      <c r="W74" s="196">
        <v>13.66</v>
      </c>
      <c r="X74" s="196">
        <v>43.18</v>
      </c>
      <c r="Y74" s="196">
        <v>0</v>
      </c>
      <c r="Z74">
        <v>0</v>
      </c>
      <c r="AA74" s="196">
        <v>11.21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69.61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63.63</v>
      </c>
      <c r="AQ74" s="196">
        <v>26.55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8.9700000000000006</v>
      </c>
      <c r="L75" s="196">
        <v>555.07000000000005</v>
      </c>
      <c r="M75" s="196">
        <v>27.09</v>
      </c>
      <c r="N75" s="196">
        <v>17.39</v>
      </c>
      <c r="O75" s="196">
        <v>0</v>
      </c>
      <c r="P75" s="196">
        <v>34.450000000000003</v>
      </c>
      <c r="Q75" s="196">
        <v>3.04</v>
      </c>
      <c r="R75" s="196">
        <v>12.48</v>
      </c>
      <c r="S75" s="196">
        <v>7.77</v>
      </c>
      <c r="T75" s="196">
        <v>0</v>
      </c>
      <c r="U75" s="196">
        <v>24.66</v>
      </c>
      <c r="V75" s="196">
        <v>6.1</v>
      </c>
      <c r="W75" s="196">
        <v>13.66</v>
      </c>
      <c r="X75" s="196">
        <v>43.18</v>
      </c>
      <c r="Y75" s="196">
        <v>0</v>
      </c>
      <c r="Z75">
        <v>0</v>
      </c>
      <c r="AA75" s="196">
        <v>11.21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69.61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63.63</v>
      </c>
      <c r="AQ75" s="196">
        <v>26.55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8.9700000000000006</v>
      </c>
      <c r="L76" s="196">
        <v>555.07000000000005</v>
      </c>
      <c r="M76" s="196">
        <v>27.09</v>
      </c>
      <c r="N76" s="196">
        <v>17.39</v>
      </c>
      <c r="O76" s="196">
        <v>0</v>
      </c>
      <c r="P76" s="196">
        <v>34.450000000000003</v>
      </c>
      <c r="Q76" s="196">
        <v>3.05</v>
      </c>
      <c r="R76" s="196">
        <v>12.48</v>
      </c>
      <c r="S76" s="196">
        <v>7.77</v>
      </c>
      <c r="T76" s="196">
        <v>0</v>
      </c>
      <c r="U76" s="196">
        <v>24.66</v>
      </c>
      <c r="V76" s="196">
        <v>6.1</v>
      </c>
      <c r="W76" s="196">
        <v>13.66</v>
      </c>
      <c r="X76" s="196">
        <v>43.18</v>
      </c>
      <c r="Y76" s="196">
        <v>0</v>
      </c>
      <c r="Z76">
        <v>0</v>
      </c>
      <c r="AA76" s="196">
        <v>11.21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69.61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63.63</v>
      </c>
      <c r="AQ76" s="196">
        <v>26.55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8.9700000000000006</v>
      </c>
      <c r="L77" s="196">
        <v>555.07000000000005</v>
      </c>
      <c r="M77" s="196">
        <v>27.09</v>
      </c>
      <c r="N77" s="196">
        <v>17.39</v>
      </c>
      <c r="O77" s="196">
        <v>0</v>
      </c>
      <c r="P77" s="196">
        <v>34.450000000000003</v>
      </c>
      <c r="Q77" s="196">
        <v>3.05</v>
      </c>
      <c r="R77" s="196">
        <v>12.48</v>
      </c>
      <c r="S77" s="196">
        <v>7.77</v>
      </c>
      <c r="T77" s="196">
        <v>0</v>
      </c>
      <c r="U77" s="196">
        <v>24.66</v>
      </c>
      <c r="V77" s="196">
        <v>6.1</v>
      </c>
      <c r="W77" s="196">
        <v>13.66</v>
      </c>
      <c r="X77" s="196">
        <v>43.18</v>
      </c>
      <c r="Y77" s="196">
        <v>0</v>
      </c>
      <c r="Z77">
        <v>0</v>
      </c>
      <c r="AA77" s="196">
        <v>11.21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69.61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63.63</v>
      </c>
      <c r="AQ77" s="196">
        <v>26.55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8.9700000000000006</v>
      </c>
      <c r="L78" s="196">
        <v>555.07000000000005</v>
      </c>
      <c r="M78" s="196">
        <v>27.09</v>
      </c>
      <c r="N78" s="196">
        <v>17.39</v>
      </c>
      <c r="O78" s="196">
        <v>0</v>
      </c>
      <c r="P78" s="196">
        <v>34.450000000000003</v>
      </c>
      <c r="Q78" s="196">
        <v>3.05</v>
      </c>
      <c r="R78" s="196">
        <v>12.48</v>
      </c>
      <c r="S78" s="196">
        <v>7.77</v>
      </c>
      <c r="T78" s="196">
        <v>0</v>
      </c>
      <c r="U78" s="196">
        <v>24.66</v>
      </c>
      <c r="V78" s="196">
        <v>6.1</v>
      </c>
      <c r="W78" s="196">
        <v>13.66</v>
      </c>
      <c r="X78" s="196">
        <v>43.18</v>
      </c>
      <c r="Y78" s="196">
        <v>0</v>
      </c>
      <c r="Z78">
        <v>0</v>
      </c>
      <c r="AA78" s="196">
        <v>11.21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69.61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63.63</v>
      </c>
      <c r="AQ78" s="196">
        <v>26.55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8.9700000000000006</v>
      </c>
      <c r="L79" s="196">
        <v>555.07000000000005</v>
      </c>
      <c r="M79" s="196">
        <v>27.09</v>
      </c>
      <c r="N79" s="196">
        <v>17.39</v>
      </c>
      <c r="O79" s="196">
        <v>0</v>
      </c>
      <c r="P79" s="196">
        <v>34.450000000000003</v>
      </c>
      <c r="Q79" s="196">
        <v>3.05</v>
      </c>
      <c r="R79" s="196">
        <v>12.48</v>
      </c>
      <c r="S79" s="196">
        <v>7.77</v>
      </c>
      <c r="T79" s="196">
        <v>0</v>
      </c>
      <c r="U79" s="196">
        <v>24.66</v>
      </c>
      <c r="V79" s="196">
        <v>6.1</v>
      </c>
      <c r="W79" s="196">
        <v>13.66</v>
      </c>
      <c r="X79" s="196">
        <v>43.18</v>
      </c>
      <c r="Y79" s="196">
        <v>0</v>
      </c>
      <c r="Z79">
        <v>0</v>
      </c>
      <c r="AA79" s="196">
        <v>11.21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63.63</v>
      </c>
      <c r="AQ79" s="196">
        <v>26.55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8.9700000000000006</v>
      </c>
      <c r="L80" s="196">
        <v>555.07000000000005</v>
      </c>
      <c r="M80" s="196">
        <v>27.09</v>
      </c>
      <c r="N80" s="196">
        <v>17.39</v>
      </c>
      <c r="O80" s="196">
        <v>0</v>
      </c>
      <c r="P80" s="196">
        <v>34.450000000000003</v>
      </c>
      <c r="Q80" s="196">
        <v>3.05</v>
      </c>
      <c r="R80" s="196">
        <v>12.48</v>
      </c>
      <c r="S80" s="196">
        <v>7.77</v>
      </c>
      <c r="T80" s="196">
        <v>0</v>
      </c>
      <c r="U80" s="196">
        <v>24.66</v>
      </c>
      <c r="V80" s="196">
        <v>6.1</v>
      </c>
      <c r="W80" s="196">
        <v>13.66</v>
      </c>
      <c r="X80" s="196">
        <v>43.18</v>
      </c>
      <c r="Y80" s="196">
        <v>0</v>
      </c>
      <c r="Z80">
        <v>0</v>
      </c>
      <c r="AA80" s="196">
        <v>11.21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69.61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63.63</v>
      </c>
      <c r="AQ80" s="196">
        <v>26.55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8.9700000000000006</v>
      </c>
      <c r="L81" s="196">
        <v>555.07000000000005</v>
      </c>
      <c r="M81" s="196">
        <v>27.09</v>
      </c>
      <c r="N81" s="196">
        <v>17.39</v>
      </c>
      <c r="O81" s="196">
        <v>0</v>
      </c>
      <c r="P81" s="196">
        <v>34.450000000000003</v>
      </c>
      <c r="Q81" s="196">
        <v>3.05</v>
      </c>
      <c r="R81" s="196">
        <v>12.48</v>
      </c>
      <c r="S81" s="196">
        <v>7.77</v>
      </c>
      <c r="T81" s="196">
        <v>0</v>
      </c>
      <c r="U81" s="196">
        <v>24.66</v>
      </c>
      <c r="V81" s="196">
        <v>6.1</v>
      </c>
      <c r="W81" s="196">
        <v>13.66</v>
      </c>
      <c r="X81" s="196">
        <v>43.18</v>
      </c>
      <c r="Y81" s="196">
        <v>0</v>
      </c>
      <c r="Z81">
        <v>0</v>
      </c>
      <c r="AA81" s="196">
        <v>11.21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69.61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63.63</v>
      </c>
      <c r="AQ81" s="196">
        <v>26.55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8.9700000000000006</v>
      </c>
      <c r="L82" s="196">
        <v>555.07000000000005</v>
      </c>
      <c r="M82" s="196">
        <v>27.09</v>
      </c>
      <c r="N82" s="196">
        <v>17.39</v>
      </c>
      <c r="O82" s="196">
        <v>0</v>
      </c>
      <c r="P82" s="196">
        <v>34.450000000000003</v>
      </c>
      <c r="Q82" s="196">
        <v>3.05</v>
      </c>
      <c r="R82" s="196">
        <v>12.48</v>
      </c>
      <c r="S82" s="196">
        <v>7.77</v>
      </c>
      <c r="T82" s="196">
        <v>0</v>
      </c>
      <c r="U82" s="196">
        <v>24.66</v>
      </c>
      <c r="V82" s="196">
        <v>6.1</v>
      </c>
      <c r="W82" s="196">
        <v>13.66</v>
      </c>
      <c r="X82" s="196">
        <v>43.18</v>
      </c>
      <c r="Y82" s="196">
        <v>0</v>
      </c>
      <c r="Z82">
        <v>0</v>
      </c>
      <c r="AA82" s="196">
        <v>11.21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69.61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63.63</v>
      </c>
      <c r="AQ82" s="196">
        <v>26.55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8.9700000000000006</v>
      </c>
      <c r="L83" s="196">
        <v>555.07000000000005</v>
      </c>
      <c r="M83" s="196">
        <v>27.09</v>
      </c>
      <c r="N83" s="196">
        <v>17.39</v>
      </c>
      <c r="O83" s="196">
        <v>0</v>
      </c>
      <c r="P83" s="196">
        <v>34.450000000000003</v>
      </c>
      <c r="Q83" s="196">
        <v>3.05</v>
      </c>
      <c r="R83" s="196">
        <v>12.48</v>
      </c>
      <c r="S83" s="196">
        <v>7.77</v>
      </c>
      <c r="T83" s="196">
        <v>0</v>
      </c>
      <c r="U83" s="196">
        <v>24.66</v>
      </c>
      <c r="V83" s="196">
        <v>6.1</v>
      </c>
      <c r="W83" s="196">
        <v>13.66</v>
      </c>
      <c r="X83" s="196">
        <v>43.18</v>
      </c>
      <c r="Y83" s="196">
        <v>0</v>
      </c>
      <c r="Z83">
        <v>0</v>
      </c>
      <c r="AA83" s="196">
        <v>11.21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69.61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63.63</v>
      </c>
      <c r="AQ83" s="196">
        <v>26.55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8.9700000000000006</v>
      </c>
      <c r="L84" s="196">
        <v>555.07000000000005</v>
      </c>
      <c r="M84" s="196">
        <v>27.09</v>
      </c>
      <c r="N84" s="196">
        <v>17.39</v>
      </c>
      <c r="O84" s="196">
        <v>0</v>
      </c>
      <c r="P84" s="196">
        <v>34.450000000000003</v>
      </c>
      <c r="Q84" s="196">
        <v>3.05</v>
      </c>
      <c r="R84" s="196">
        <v>12.48</v>
      </c>
      <c r="S84" s="196">
        <v>7.77</v>
      </c>
      <c r="T84" s="196">
        <v>0</v>
      </c>
      <c r="U84" s="196">
        <v>24.66</v>
      </c>
      <c r="V84" s="196">
        <v>6.1</v>
      </c>
      <c r="W84" s="196">
        <v>13.66</v>
      </c>
      <c r="X84" s="196">
        <v>43.18</v>
      </c>
      <c r="Y84" s="196">
        <v>0</v>
      </c>
      <c r="Z84">
        <v>0</v>
      </c>
      <c r="AA84" s="196">
        <v>11.21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69.61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63.63</v>
      </c>
      <c r="AQ84" s="196">
        <v>26.55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8.9700000000000006</v>
      </c>
      <c r="L85" s="196">
        <v>555.07000000000005</v>
      </c>
      <c r="M85" s="196">
        <v>27.09</v>
      </c>
      <c r="N85" s="196">
        <v>17.39</v>
      </c>
      <c r="O85" s="196">
        <v>0</v>
      </c>
      <c r="P85" s="196">
        <v>34.450000000000003</v>
      </c>
      <c r="Q85" s="196">
        <v>3.05</v>
      </c>
      <c r="R85" s="196">
        <v>12.48</v>
      </c>
      <c r="S85" s="196">
        <v>7.77</v>
      </c>
      <c r="T85" s="196">
        <v>0</v>
      </c>
      <c r="U85" s="196">
        <v>24.66</v>
      </c>
      <c r="V85" s="196">
        <v>6.1</v>
      </c>
      <c r="W85" s="196">
        <v>13.66</v>
      </c>
      <c r="X85" s="196">
        <v>43.18</v>
      </c>
      <c r="Y85" s="196">
        <v>0</v>
      </c>
      <c r="Z85">
        <v>0</v>
      </c>
      <c r="AA85" s="196">
        <v>11.21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69.61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63.63</v>
      </c>
      <c r="AQ85" s="196">
        <v>26.55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1.92</v>
      </c>
      <c r="L86" s="196">
        <v>518.14</v>
      </c>
      <c r="M86" s="196">
        <v>27.09</v>
      </c>
      <c r="N86" s="196">
        <v>17.39</v>
      </c>
      <c r="O86" s="196">
        <v>0</v>
      </c>
      <c r="P86" s="196">
        <v>34.450000000000003</v>
      </c>
      <c r="Q86" s="196">
        <v>3.05</v>
      </c>
      <c r="R86" s="196">
        <v>12.48</v>
      </c>
      <c r="S86" s="196">
        <v>7.77</v>
      </c>
      <c r="T86" s="196">
        <v>0</v>
      </c>
      <c r="U86" s="196">
        <v>24.66</v>
      </c>
      <c r="V86" s="196">
        <v>6.1</v>
      </c>
      <c r="W86" s="196">
        <v>13.66</v>
      </c>
      <c r="X86" s="196">
        <v>43.18</v>
      </c>
      <c r="Y86" s="196">
        <v>0</v>
      </c>
      <c r="Z86">
        <v>0</v>
      </c>
      <c r="AA86" s="196">
        <v>11.21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56.57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63.63</v>
      </c>
      <c r="AQ86" s="196">
        <v>26.55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1.92</v>
      </c>
      <c r="L87" s="196">
        <v>364.62</v>
      </c>
      <c r="M87" s="196">
        <v>27.09</v>
      </c>
      <c r="N87" s="196">
        <v>17.39</v>
      </c>
      <c r="O87" s="196">
        <v>0</v>
      </c>
      <c r="P87" s="196">
        <v>34.450000000000003</v>
      </c>
      <c r="Q87" s="196">
        <v>2.84</v>
      </c>
      <c r="R87" s="196">
        <v>5.76</v>
      </c>
      <c r="S87" s="196">
        <v>3.84</v>
      </c>
      <c r="T87" s="196">
        <v>0</v>
      </c>
      <c r="U87" s="196">
        <v>24.66</v>
      </c>
      <c r="V87" s="196">
        <v>1.92</v>
      </c>
      <c r="W87" s="196">
        <v>13.66</v>
      </c>
      <c r="X87" s="196">
        <v>43.18</v>
      </c>
      <c r="Y87" s="196">
        <v>0</v>
      </c>
      <c r="Z87">
        <v>0</v>
      </c>
      <c r="AA87" s="196">
        <v>11.21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56.57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19.190000000000001</v>
      </c>
      <c r="AQ87" s="196">
        <v>11.94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1.92</v>
      </c>
      <c r="L88" s="196">
        <v>335.83</v>
      </c>
      <c r="M88" s="196">
        <v>27.09</v>
      </c>
      <c r="N88" s="196">
        <v>17.39</v>
      </c>
      <c r="O88" s="196">
        <v>0</v>
      </c>
      <c r="P88" s="196">
        <v>34.450000000000003</v>
      </c>
      <c r="Q88" s="196">
        <v>2.84</v>
      </c>
      <c r="R88" s="196">
        <v>12.48</v>
      </c>
      <c r="S88" s="196">
        <v>3.84</v>
      </c>
      <c r="T88" s="196">
        <v>0</v>
      </c>
      <c r="U88" s="196">
        <v>24.66</v>
      </c>
      <c r="V88" s="196">
        <v>6.1</v>
      </c>
      <c r="W88" s="196">
        <v>13.66</v>
      </c>
      <c r="X88" s="196">
        <v>43.18</v>
      </c>
      <c r="Y88" s="196">
        <v>0</v>
      </c>
      <c r="Z88">
        <v>0</v>
      </c>
      <c r="AA88" s="196">
        <v>11.21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56.57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63.63</v>
      </c>
      <c r="AQ88" s="196">
        <v>26.55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1.92</v>
      </c>
      <c r="L89" s="196">
        <v>305.13</v>
      </c>
      <c r="M89" s="196">
        <v>27.09</v>
      </c>
      <c r="N89" s="196">
        <v>17.39</v>
      </c>
      <c r="O89" s="196">
        <v>0</v>
      </c>
      <c r="P89" s="196">
        <v>34.450000000000003</v>
      </c>
      <c r="Q89" s="196">
        <v>2.99</v>
      </c>
      <c r="R89" s="196">
        <v>12.48</v>
      </c>
      <c r="S89" s="196">
        <v>7.76</v>
      </c>
      <c r="T89" s="196">
        <v>0</v>
      </c>
      <c r="U89" s="196">
        <v>24.66</v>
      </c>
      <c r="V89" s="196">
        <v>6.1</v>
      </c>
      <c r="W89" s="196">
        <v>13.66</v>
      </c>
      <c r="X89" s="196">
        <v>43.18</v>
      </c>
      <c r="Y89" s="196">
        <v>0</v>
      </c>
      <c r="Z89">
        <v>0</v>
      </c>
      <c r="AA89" s="196">
        <v>11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56.57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63.63</v>
      </c>
      <c r="AQ89" s="196">
        <v>26.7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1.92</v>
      </c>
      <c r="L90" s="196">
        <v>305.13</v>
      </c>
      <c r="M90" s="196">
        <v>27.09</v>
      </c>
      <c r="N90" s="196">
        <v>17.39</v>
      </c>
      <c r="O90" s="196">
        <v>0</v>
      </c>
      <c r="P90" s="196">
        <v>34.450000000000003</v>
      </c>
      <c r="Q90" s="196">
        <v>2.99</v>
      </c>
      <c r="R90" s="196">
        <v>12.48</v>
      </c>
      <c r="S90" s="196">
        <v>7.77</v>
      </c>
      <c r="T90" s="196">
        <v>0</v>
      </c>
      <c r="U90" s="196">
        <v>24.66</v>
      </c>
      <c r="V90" s="196">
        <v>6.1</v>
      </c>
      <c r="W90" s="196">
        <v>13.66</v>
      </c>
      <c r="X90" s="196">
        <v>43.18</v>
      </c>
      <c r="Y90" s="196">
        <v>0</v>
      </c>
      <c r="Z90">
        <v>0</v>
      </c>
      <c r="AA90" s="196">
        <v>11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56.57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63.63</v>
      </c>
      <c r="AQ90" s="196">
        <v>26.7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1.92</v>
      </c>
      <c r="L91" s="196">
        <v>305.13</v>
      </c>
      <c r="M91" s="196">
        <v>27.09</v>
      </c>
      <c r="N91" s="196">
        <v>17.39</v>
      </c>
      <c r="O91" s="196">
        <v>0</v>
      </c>
      <c r="P91" s="196">
        <v>34.450000000000003</v>
      </c>
      <c r="Q91" s="196">
        <v>2.88</v>
      </c>
      <c r="R91" s="196">
        <v>12.48</v>
      </c>
      <c r="S91" s="196">
        <v>4.18</v>
      </c>
      <c r="T91" s="196">
        <v>0</v>
      </c>
      <c r="U91" s="196">
        <v>24.66</v>
      </c>
      <c r="V91" s="196">
        <v>6.1</v>
      </c>
      <c r="W91" s="196">
        <v>13.66</v>
      </c>
      <c r="X91" s="196">
        <v>43.18</v>
      </c>
      <c r="Y91" s="196">
        <v>0</v>
      </c>
      <c r="Z91">
        <v>0</v>
      </c>
      <c r="AA91" s="196">
        <v>11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56.57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63.63</v>
      </c>
      <c r="AQ91" s="196">
        <v>26.55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1.92</v>
      </c>
      <c r="L92" s="196">
        <v>305.13</v>
      </c>
      <c r="M92" s="196">
        <v>27.09</v>
      </c>
      <c r="N92" s="196">
        <v>17.39</v>
      </c>
      <c r="O92" s="196">
        <v>0</v>
      </c>
      <c r="P92" s="196">
        <v>34.450000000000003</v>
      </c>
      <c r="Q92" s="196">
        <v>2.88</v>
      </c>
      <c r="R92" s="196">
        <v>12.48</v>
      </c>
      <c r="S92" s="196">
        <v>3.84</v>
      </c>
      <c r="T92" s="196">
        <v>0</v>
      </c>
      <c r="U92" s="196">
        <v>24.66</v>
      </c>
      <c r="V92" s="196">
        <v>6.1</v>
      </c>
      <c r="W92" s="196">
        <v>13.66</v>
      </c>
      <c r="X92" s="196">
        <v>43.18</v>
      </c>
      <c r="Y92" s="196">
        <v>0</v>
      </c>
      <c r="Z92">
        <v>0</v>
      </c>
      <c r="AA92" s="196">
        <v>11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56.57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63.64</v>
      </c>
      <c r="AQ92" s="196">
        <v>26.55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1.92</v>
      </c>
      <c r="L93" s="196">
        <v>292.77</v>
      </c>
      <c r="M93" s="196">
        <v>27.09</v>
      </c>
      <c r="N93" s="196">
        <v>17.39</v>
      </c>
      <c r="O93" s="196">
        <v>0</v>
      </c>
      <c r="P93" s="196">
        <v>34.450000000000003</v>
      </c>
      <c r="Q93" s="196">
        <v>2.88</v>
      </c>
      <c r="R93" s="196">
        <v>12.48</v>
      </c>
      <c r="S93" s="196">
        <v>3.84</v>
      </c>
      <c r="T93" s="196">
        <v>0</v>
      </c>
      <c r="U93" s="196">
        <v>24.66</v>
      </c>
      <c r="V93" s="196">
        <v>6.1</v>
      </c>
      <c r="W93" s="196">
        <v>13.66</v>
      </c>
      <c r="X93" s="196">
        <v>43.18</v>
      </c>
      <c r="Y93" s="196">
        <v>0</v>
      </c>
      <c r="Z93">
        <v>0</v>
      </c>
      <c r="AA93" s="196">
        <v>11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58.52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63.63</v>
      </c>
      <c r="AQ93" s="196">
        <v>7.68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1.92</v>
      </c>
      <c r="L94" s="196">
        <v>292.77</v>
      </c>
      <c r="M94" s="196">
        <v>27.09</v>
      </c>
      <c r="N94" s="196">
        <v>17.39</v>
      </c>
      <c r="O94" s="196">
        <v>0</v>
      </c>
      <c r="P94" s="196">
        <v>34.450000000000003</v>
      </c>
      <c r="Q94" s="196">
        <v>2.88</v>
      </c>
      <c r="R94" s="196">
        <v>5.76</v>
      </c>
      <c r="S94" s="196">
        <v>3.84</v>
      </c>
      <c r="T94" s="196">
        <v>0</v>
      </c>
      <c r="U94" s="196">
        <v>24.66</v>
      </c>
      <c r="V94" s="196">
        <v>1.92</v>
      </c>
      <c r="W94" s="196">
        <v>13.66</v>
      </c>
      <c r="X94" s="196">
        <v>43.18</v>
      </c>
      <c r="Y94" s="196">
        <v>0</v>
      </c>
      <c r="Z94">
        <v>0</v>
      </c>
      <c r="AA94" s="196">
        <v>11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58.52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47.97</v>
      </c>
      <c r="AQ94" s="196">
        <v>7.68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1.92</v>
      </c>
      <c r="L95" s="196">
        <v>292.77</v>
      </c>
      <c r="M95" s="196">
        <v>27.09</v>
      </c>
      <c r="N95" s="196">
        <v>17.39</v>
      </c>
      <c r="O95" s="196">
        <v>0</v>
      </c>
      <c r="P95" s="196">
        <v>34.450000000000003</v>
      </c>
      <c r="Q95" s="196">
        <v>2.88</v>
      </c>
      <c r="R95" s="196">
        <v>5.76</v>
      </c>
      <c r="S95" s="196">
        <v>3.84</v>
      </c>
      <c r="T95" s="196">
        <v>0</v>
      </c>
      <c r="U95" s="196">
        <v>24.66</v>
      </c>
      <c r="V95" s="196">
        <v>1.92</v>
      </c>
      <c r="W95" s="196">
        <v>13.66</v>
      </c>
      <c r="X95" s="196">
        <v>43.18</v>
      </c>
      <c r="Y95" s="196">
        <v>0</v>
      </c>
      <c r="Z95">
        <v>0</v>
      </c>
      <c r="AA95" s="196">
        <v>11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58.52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47.97</v>
      </c>
      <c r="AQ95" s="196">
        <v>7.68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1.92</v>
      </c>
      <c r="L96" s="196">
        <v>292.77</v>
      </c>
      <c r="M96" s="196">
        <v>27.09</v>
      </c>
      <c r="N96" s="196">
        <v>17.39</v>
      </c>
      <c r="O96" s="196">
        <v>0</v>
      </c>
      <c r="P96" s="196">
        <v>34.450000000000003</v>
      </c>
      <c r="Q96" s="196">
        <v>2.88</v>
      </c>
      <c r="R96" s="196">
        <v>5.76</v>
      </c>
      <c r="S96" s="196">
        <v>3.84</v>
      </c>
      <c r="T96" s="196">
        <v>0</v>
      </c>
      <c r="U96" s="196">
        <v>24.66</v>
      </c>
      <c r="V96" s="196">
        <v>1.92</v>
      </c>
      <c r="W96" s="196">
        <v>13.66</v>
      </c>
      <c r="X96" s="196">
        <v>43.18</v>
      </c>
      <c r="Y96" s="196">
        <v>0</v>
      </c>
      <c r="Z96">
        <v>0</v>
      </c>
      <c r="AA96" s="196">
        <v>11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58.52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47.97</v>
      </c>
      <c r="AQ96" s="196">
        <v>7.68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1.92</v>
      </c>
      <c r="L97" s="196">
        <v>292.77</v>
      </c>
      <c r="M97" s="196">
        <v>27.09</v>
      </c>
      <c r="N97" s="196">
        <v>17.39</v>
      </c>
      <c r="O97" s="196">
        <v>0</v>
      </c>
      <c r="P97" s="196">
        <v>34.450000000000003</v>
      </c>
      <c r="Q97" s="196">
        <v>2.88</v>
      </c>
      <c r="R97" s="196">
        <v>5.76</v>
      </c>
      <c r="S97" s="196">
        <v>3.84</v>
      </c>
      <c r="T97" s="196">
        <v>0</v>
      </c>
      <c r="U97" s="196">
        <v>24.66</v>
      </c>
      <c r="V97" s="196">
        <v>1.92</v>
      </c>
      <c r="W97" s="196">
        <v>13.66</v>
      </c>
      <c r="X97" s="196">
        <v>43.18</v>
      </c>
      <c r="Y97" s="196">
        <v>0</v>
      </c>
      <c r="Z97">
        <v>0</v>
      </c>
      <c r="AA97" s="196">
        <v>11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58.52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47.97</v>
      </c>
      <c r="AQ97" s="196">
        <v>7.68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1.92</v>
      </c>
      <c r="L98" s="196">
        <v>292.76</v>
      </c>
      <c r="M98" s="196">
        <v>27.09</v>
      </c>
      <c r="N98" s="196">
        <v>17.39</v>
      </c>
      <c r="O98" s="196">
        <v>0</v>
      </c>
      <c r="P98" s="196">
        <v>34.450000000000003</v>
      </c>
      <c r="Q98" s="196">
        <v>2.88</v>
      </c>
      <c r="R98" s="196">
        <v>5.76</v>
      </c>
      <c r="S98" s="196">
        <v>3.84</v>
      </c>
      <c r="T98" s="196">
        <v>0</v>
      </c>
      <c r="U98" s="196">
        <v>24.66</v>
      </c>
      <c r="V98" s="196">
        <v>1.92</v>
      </c>
      <c r="W98" s="196">
        <v>13.66</v>
      </c>
      <c r="X98" s="196">
        <v>43.18</v>
      </c>
      <c r="Y98" s="196">
        <v>0</v>
      </c>
      <c r="Z98">
        <v>0</v>
      </c>
      <c r="AA98" s="196">
        <v>11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58.52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19.190000000000001</v>
      </c>
      <c r="AQ98" s="196">
        <v>7.68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0.10774250000000013</v>
      </c>
      <c r="L99">
        <f t="shared" si="0"/>
        <v>10.011722499999994</v>
      </c>
      <c r="M99">
        <f t="shared" si="0"/>
        <v>0.65016000000000007</v>
      </c>
      <c r="N99">
        <f t="shared" si="0"/>
        <v>0.41736000000000073</v>
      </c>
      <c r="O99">
        <f t="shared" si="0"/>
        <v>0</v>
      </c>
      <c r="P99">
        <f t="shared" si="0"/>
        <v>0.82679999999999887</v>
      </c>
      <c r="Q99">
        <f t="shared" si="0"/>
        <v>7.115000000000006E-2</v>
      </c>
      <c r="R99">
        <f t="shared" si="0"/>
        <v>0.24679000000000023</v>
      </c>
      <c r="S99">
        <f t="shared" si="0"/>
        <v>0.14320499999999992</v>
      </c>
      <c r="T99">
        <f t="shared" si="0"/>
        <v>0</v>
      </c>
      <c r="U99">
        <f t="shared" si="0"/>
        <v>0.59184000000000025</v>
      </c>
      <c r="V99">
        <f t="shared" si="0"/>
        <v>0.11107000000000017</v>
      </c>
      <c r="W99">
        <f t="shared" si="0"/>
        <v>0.27910999999999991</v>
      </c>
      <c r="X99">
        <f t="shared" si="0"/>
        <v>0.88526499999999875</v>
      </c>
      <c r="Y99">
        <f t="shared" si="0"/>
        <v>0</v>
      </c>
      <c r="Z99">
        <f t="shared" si="0"/>
        <v>0</v>
      </c>
      <c r="AA99">
        <f t="shared" si="0"/>
        <v>0.17165499999999997</v>
      </c>
      <c r="AB99">
        <f t="shared" si="0"/>
        <v>2.7837500000000005E-2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1.4696299999999993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1.3082950000000002</v>
      </c>
      <c r="AQ99">
        <f t="shared" si="0"/>
        <v>0.48266249999999961</v>
      </c>
      <c r="AR99">
        <f t="shared" si="0"/>
        <v>0.16106250000000003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19.63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19.63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19.63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19.63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19.63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19.63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19.63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2.08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19.63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2.08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19.63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2.08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19.63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2.08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19.63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2.08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19.63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2.08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19.63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2.08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19.63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2.08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19.63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2.08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19.63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2.08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19.63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2.08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19.63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2.08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19.63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2.08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19.63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2.08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19.63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2.08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19.63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2.08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2.08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1.49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1.49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1.49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1.49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1.49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1.49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23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1.49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23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1.49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23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1.49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23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1.49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23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1.49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23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1.49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23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1.49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23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1.49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23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1.49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23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-0.02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23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23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19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19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1.49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1.49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1.49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1.49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1.49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1.49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1.49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1.49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1.49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2.08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2.08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2.08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2.08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2.08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2.08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2.08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2.08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2.08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19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2.08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19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2.08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19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2.08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19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2.08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19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2.08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23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2.08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23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2.08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23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2.08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23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2.08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23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23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23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19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19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19.63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19.63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19.63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19.63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19.63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19.63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3.2239999999999984E-2</v>
      </c>
      <c r="AB99">
        <f t="shared" si="0"/>
        <v>8.9349999999999968E-3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0.47941000000000011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36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320</v>
      </c>
      <c r="L3" s="196">
        <v>0</v>
      </c>
      <c r="M3" s="196">
        <v>0</v>
      </c>
      <c r="N3" s="196">
        <v>0</v>
      </c>
      <c r="O3" s="196">
        <v>150</v>
      </c>
      <c r="P3" s="196">
        <v>0</v>
      </c>
    </row>
    <row r="4" spans="1:17">
      <c r="A4" t="s">
        <v>46</v>
      </c>
      <c r="C4" s="24">
        <v>36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320</v>
      </c>
      <c r="L4" s="196">
        <v>0</v>
      </c>
      <c r="M4" s="196">
        <v>0</v>
      </c>
      <c r="N4" s="196">
        <v>0</v>
      </c>
      <c r="O4" s="196">
        <v>150</v>
      </c>
      <c r="P4" s="196">
        <v>0</v>
      </c>
    </row>
    <row r="5" spans="1:17">
      <c r="A5" t="s">
        <v>47</v>
      </c>
      <c r="C5" s="24">
        <v>36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320</v>
      </c>
      <c r="L5" s="196">
        <v>0</v>
      </c>
      <c r="M5" s="196">
        <v>0</v>
      </c>
      <c r="N5" s="196">
        <v>0</v>
      </c>
      <c r="O5" s="196">
        <v>150</v>
      </c>
      <c r="P5" s="196">
        <v>0</v>
      </c>
    </row>
    <row r="6" spans="1:17">
      <c r="A6" t="s">
        <v>48</v>
      </c>
      <c r="C6" s="24">
        <v>36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320</v>
      </c>
      <c r="L6" s="196">
        <v>0</v>
      </c>
      <c r="M6" s="196">
        <v>0</v>
      </c>
      <c r="N6" s="196">
        <v>0</v>
      </c>
      <c r="O6" s="196">
        <v>150</v>
      </c>
      <c r="P6" s="196">
        <v>0</v>
      </c>
    </row>
    <row r="7" spans="1:17">
      <c r="A7" t="s">
        <v>49</v>
      </c>
      <c r="C7" s="24">
        <v>36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320</v>
      </c>
      <c r="L7" s="196">
        <v>0</v>
      </c>
      <c r="M7" s="196">
        <v>0</v>
      </c>
      <c r="N7" s="196">
        <v>0</v>
      </c>
      <c r="O7" s="196">
        <v>150</v>
      </c>
      <c r="P7" s="196">
        <v>0</v>
      </c>
    </row>
    <row r="8" spans="1:17">
      <c r="A8" t="s">
        <v>50</v>
      </c>
      <c r="C8" s="24">
        <v>36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320</v>
      </c>
      <c r="L8" s="196">
        <v>0</v>
      </c>
      <c r="M8" s="196">
        <v>0</v>
      </c>
      <c r="N8" s="196">
        <v>0</v>
      </c>
      <c r="O8" s="196">
        <v>150</v>
      </c>
      <c r="P8" s="196">
        <v>0</v>
      </c>
    </row>
    <row r="9" spans="1:17">
      <c r="A9" t="s">
        <v>51</v>
      </c>
      <c r="C9" s="24">
        <v>36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320</v>
      </c>
      <c r="L9" s="196">
        <v>0</v>
      </c>
      <c r="M9" s="196">
        <v>0</v>
      </c>
      <c r="N9" s="196">
        <v>0</v>
      </c>
      <c r="O9" s="196">
        <v>150</v>
      </c>
      <c r="P9" s="196">
        <v>0</v>
      </c>
    </row>
    <row r="10" spans="1:17">
      <c r="A10" t="s">
        <v>52</v>
      </c>
      <c r="C10" s="24">
        <v>36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320</v>
      </c>
      <c r="L10" s="196">
        <v>0</v>
      </c>
      <c r="M10" s="196">
        <v>0</v>
      </c>
      <c r="N10" s="196">
        <v>0</v>
      </c>
      <c r="O10" s="196">
        <v>150</v>
      </c>
      <c r="P10" s="196">
        <v>0</v>
      </c>
    </row>
    <row r="11" spans="1:17">
      <c r="A11" t="s">
        <v>53</v>
      </c>
      <c r="C11" s="24">
        <v>36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320</v>
      </c>
      <c r="L11" s="196">
        <v>0</v>
      </c>
      <c r="M11" s="196">
        <v>0</v>
      </c>
      <c r="N11" s="196">
        <v>0</v>
      </c>
      <c r="O11" s="196">
        <v>150</v>
      </c>
      <c r="P11" s="196">
        <v>0</v>
      </c>
    </row>
    <row r="12" spans="1:17">
      <c r="A12" t="s">
        <v>54</v>
      </c>
      <c r="C12" s="24">
        <v>36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320</v>
      </c>
      <c r="L12" s="196">
        <v>0</v>
      </c>
      <c r="M12" s="196">
        <v>0</v>
      </c>
      <c r="N12" s="196">
        <v>0</v>
      </c>
      <c r="O12" s="196">
        <v>150</v>
      </c>
      <c r="P12" s="196">
        <v>0</v>
      </c>
    </row>
    <row r="13" spans="1:17">
      <c r="A13" t="s">
        <v>55</v>
      </c>
      <c r="C13" s="24">
        <v>36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320</v>
      </c>
      <c r="L13" s="196">
        <v>0</v>
      </c>
      <c r="M13" s="196">
        <v>0</v>
      </c>
      <c r="N13" s="196">
        <v>0</v>
      </c>
      <c r="O13" s="196">
        <v>150</v>
      </c>
      <c r="P13" s="196">
        <v>0</v>
      </c>
    </row>
    <row r="14" spans="1:17">
      <c r="A14" t="s">
        <v>56</v>
      </c>
      <c r="C14" s="24">
        <v>36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320</v>
      </c>
      <c r="L14" s="196">
        <v>0</v>
      </c>
      <c r="M14" s="196">
        <v>0</v>
      </c>
      <c r="N14" s="196">
        <v>0</v>
      </c>
      <c r="O14" s="196">
        <v>150</v>
      </c>
      <c r="P14" s="196">
        <v>0</v>
      </c>
    </row>
    <row r="15" spans="1:17">
      <c r="A15" t="s">
        <v>57</v>
      </c>
      <c r="C15" s="24">
        <v>36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320</v>
      </c>
      <c r="L15" s="196">
        <v>0</v>
      </c>
      <c r="M15" s="196">
        <v>0</v>
      </c>
      <c r="N15" s="196">
        <v>0</v>
      </c>
      <c r="O15" s="196">
        <v>150</v>
      </c>
      <c r="P15" s="196">
        <v>0</v>
      </c>
    </row>
    <row r="16" spans="1:17">
      <c r="A16" t="s">
        <v>58</v>
      </c>
      <c r="C16" s="24">
        <v>36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320</v>
      </c>
      <c r="L16" s="196">
        <v>0</v>
      </c>
      <c r="M16" s="196">
        <v>0</v>
      </c>
      <c r="N16" s="196">
        <v>0</v>
      </c>
      <c r="O16" s="196">
        <v>150</v>
      </c>
      <c r="P16" s="196">
        <v>0</v>
      </c>
    </row>
    <row r="17" spans="1:16">
      <c r="A17" t="s">
        <v>59</v>
      </c>
      <c r="C17" s="24">
        <v>36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320</v>
      </c>
      <c r="L17" s="196">
        <v>0</v>
      </c>
      <c r="M17" s="196">
        <v>0</v>
      </c>
      <c r="N17" s="196">
        <v>0</v>
      </c>
      <c r="O17" s="196">
        <v>150</v>
      </c>
      <c r="P17" s="196">
        <v>0</v>
      </c>
    </row>
    <row r="18" spans="1:16">
      <c r="A18" t="s">
        <v>60</v>
      </c>
      <c r="C18" s="24">
        <v>36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320</v>
      </c>
      <c r="L18" s="196">
        <v>0</v>
      </c>
      <c r="M18" s="196">
        <v>0</v>
      </c>
      <c r="N18" s="196">
        <v>0</v>
      </c>
      <c r="O18" s="196">
        <v>150</v>
      </c>
      <c r="P18" s="196">
        <v>0</v>
      </c>
    </row>
    <row r="19" spans="1:16">
      <c r="A19" t="s">
        <v>61</v>
      </c>
      <c r="C19" s="24">
        <v>36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320</v>
      </c>
      <c r="L19" s="196">
        <v>0</v>
      </c>
      <c r="M19" s="196">
        <v>0</v>
      </c>
      <c r="N19" s="196">
        <v>0</v>
      </c>
      <c r="O19" s="196">
        <v>150</v>
      </c>
      <c r="P19" s="196">
        <v>0</v>
      </c>
    </row>
    <row r="20" spans="1:16">
      <c r="A20" t="s">
        <v>62</v>
      </c>
      <c r="C20" s="24">
        <v>36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320</v>
      </c>
      <c r="L20" s="196">
        <v>0</v>
      </c>
      <c r="M20" s="196">
        <v>0</v>
      </c>
      <c r="N20" s="196">
        <v>0</v>
      </c>
      <c r="O20" s="196">
        <v>150</v>
      </c>
      <c r="P20" s="196">
        <v>0</v>
      </c>
    </row>
    <row r="21" spans="1:16">
      <c r="A21" t="s">
        <v>63</v>
      </c>
      <c r="C21" s="24">
        <v>36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320</v>
      </c>
      <c r="L21" s="196">
        <v>0</v>
      </c>
      <c r="M21" s="196">
        <v>0</v>
      </c>
      <c r="N21" s="196">
        <v>0</v>
      </c>
      <c r="O21" s="196">
        <v>150</v>
      </c>
      <c r="P21" s="196">
        <v>0</v>
      </c>
    </row>
    <row r="22" spans="1:16">
      <c r="A22" t="s">
        <v>64</v>
      </c>
      <c r="C22" s="24">
        <v>36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320</v>
      </c>
      <c r="L22" s="196">
        <v>0</v>
      </c>
      <c r="M22" s="196">
        <v>0</v>
      </c>
      <c r="N22" s="196">
        <v>0</v>
      </c>
      <c r="O22" s="196">
        <v>150</v>
      </c>
      <c r="P22" s="196">
        <v>0</v>
      </c>
    </row>
    <row r="23" spans="1:16">
      <c r="A23" t="s">
        <v>65</v>
      </c>
      <c r="C23" s="24">
        <v>36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320</v>
      </c>
      <c r="L23" s="196">
        <v>0</v>
      </c>
      <c r="M23" s="196">
        <v>0</v>
      </c>
      <c r="N23" s="196">
        <v>0</v>
      </c>
      <c r="O23" s="196">
        <v>150</v>
      </c>
      <c r="P23" s="196">
        <v>0</v>
      </c>
    </row>
    <row r="24" spans="1:16">
      <c r="A24" t="s">
        <v>66</v>
      </c>
      <c r="C24" s="24">
        <v>36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320</v>
      </c>
      <c r="L24" s="196">
        <v>0</v>
      </c>
      <c r="M24" s="196">
        <v>0</v>
      </c>
      <c r="N24" s="196">
        <v>0</v>
      </c>
      <c r="O24" s="196">
        <v>150</v>
      </c>
      <c r="P24" s="196">
        <v>0</v>
      </c>
    </row>
    <row r="25" spans="1:16">
      <c r="A25" t="s">
        <v>67</v>
      </c>
      <c r="C25" s="24">
        <v>36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320</v>
      </c>
      <c r="L25" s="196">
        <v>0</v>
      </c>
      <c r="M25" s="196">
        <v>0</v>
      </c>
      <c r="N25" s="196">
        <v>0</v>
      </c>
      <c r="O25" s="196">
        <v>150</v>
      </c>
      <c r="P25" s="196">
        <v>0</v>
      </c>
    </row>
    <row r="26" spans="1:16">
      <c r="A26" t="s">
        <v>68</v>
      </c>
      <c r="C26" s="24">
        <v>36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320</v>
      </c>
      <c r="L26" s="196">
        <v>0</v>
      </c>
      <c r="M26" s="196">
        <v>0</v>
      </c>
      <c r="N26" s="196">
        <v>0</v>
      </c>
      <c r="O26" s="196">
        <v>150</v>
      </c>
      <c r="P26" s="196">
        <v>0</v>
      </c>
    </row>
    <row r="27" spans="1:16">
      <c r="A27" t="s">
        <v>69</v>
      </c>
      <c r="C27" s="24">
        <v>36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320</v>
      </c>
      <c r="L27" s="196">
        <v>0</v>
      </c>
      <c r="M27" s="196">
        <v>0</v>
      </c>
      <c r="N27" s="196">
        <v>0</v>
      </c>
      <c r="O27" s="196">
        <v>150</v>
      </c>
      <c r="P27" s="196">
        <v>0</v>
      </c>
    </row>
    <row r="28" spans="1:16">
      <c r="A28" t="s">
        <v>70</v>
      </c>
      <c r="C28" s="24">
        <v>36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320</v>
      </c>
      <c r="L28" s="196">
        <v>0</v>
      </c>
      <c r="M28" s="196">
        <v>0</v>
      </c>
      <c r="N28" s="196">
        <v>0</v>
      </c>
      <c r="O28" s="196">
        <v>150</v>
      </c>
      <c r="P28" s="196">
        <v>0</v>
      </c>
    </row>
    <row r="29" spans="1:16">
      <c r="A29" t="s">
        <v>71</v>
      </c>
      <c r="C29" s="24">
        <v>0</v>
      </c>
      <c r="D29" s="24">
        <v>10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320</v>
      </c>
      <c r="L29" s="196">
        <v>0</v>
      </c>
      <c r="M29" s="196">
        <v>0</v>
      </c>
      <c r="N29" s="196">
        <v>0</v>
      </c>
      <c r="O29" s="196">
        <v>150</v>
      </c>
      <c r="P29" s="196">
        <v>0</v>
      </c>
    </row>
    <row r="30" spans="1:16">
      <c r="A30" t="s">
        <v>72</v>
      </c>
      <c r="C30" s="24">
        <v>0</v>
      </c>
      <c r="D30" s="24">
        <v>10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320</v>
      </c>
      <c r="L30" s="196">
        <v>0</v>
      </c>
      <c r="M30" s="196">
        <v>0</v>
      </c>
      <c r="N30" s="196">
        <v>0</v>
      </c>
      <c r="O30" s="196">
        <v>150</v>
      </c>
      <c r="P30" s="196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320</v>
      </c>
      <c r="L31" s="196">
        <v>0</v>
      </c>
      <c r="M31" s="196">
        <v>0</v>
      </c>
      <c r="N31" s="196">
        <v>0</v>
      </c>
      <c r="O31" s="196">
        <v>150</v>
      </c>
      <c r="P31" s="196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320</v>
      </c>
      <c r="L32" s="196">
        <v>0</v>
      </c>
      <c r="M32" s="196">
        <v>0</v>
      </c>
      <c r="N32" s="196">
        <v>0</v>
      </c>
      <c r="O32" s="196">
        <v>150</v>
      </c>
      <c r="P32" s="196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320</v>
      </c>
      <c r="L33" s="196">
        <v>0</v>
      </c>
      <c r="M33" s="196">
        <v>0</v>
      </c>
      <c r="N33" s="196">
        <v>0</v>
      </c>
      <c r="O33" s="196">
        <v>200</v>
      </c>
      <c r="P33" s="196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320</v>
      </c>
      <c r="L34" s="196">
        <v>0</v>
      </c>
      <c r="M34" s="196">
        <v>0</v>
      </c>
      <c r="N34" s="196">
        <v>0</v>
      </c>
      <c r="O34" s="196">
        <v>200</v>
      </c>
      <c r="P34" s="196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320</v>
      </c>
      <c r="L35" s="196">
        <v>0</v>
      </c>
      <c r="M35" s="196">
        <v>0</v>
      </c>
      <c r="N35" s="196">
        <v>0</v>
      </c>
      <c r="O35" s="196">
        <v>200</v>
      </c>
      <c r="P35" s="196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320</v>
      </c>
      <c r="L36" s="196">
        <v>0</v>
      </c>
      <c r="M36" s="196">
        <v>0</v>
      </c>
      <c r="N36" s="196">
        <v>0</v>
      </c>
      <c r="O36" s="196">
        <v>200</v>
      </c>
      <c r="P36" s="196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320</v>
      </c>
      <c r="L37" s="196">
        <v>0</v>
      </c>
      <c r="M37" s="196">
        <v>0</v>
      </c>
      <c r="N37" s="196">
        <v>0</v>
      </c>
      <c r="O37" s="196">
        <v>150</v>
      </c>
      <c r="P37" s="196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320</v>
      </c>
      <c r="L38" s="196">
        <v>0</v>
      </c>
      <c r="M38" s="196">
        <v>0</v>
      </c>
      <c r="N38" s="196">
        <v>0</v>
      </c>
      <c r="O38" s="196">
        <v>150</v>
      </c>
      <c r="P38" s="196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320</v>
      </c>
      <c r="L39" s="196">
        <v>0</v>
      </c>
      <c r="M39" s="196">
        <v>0</v>
      </c>
      <c r="N39" s="196">
        <v>0</v>
      </c>
      <c r="O39" s="196">
        <v>150</v>
      </c>
      <c r="P39" s="196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320</v>
      </c>
      <c r="L40" s="196">
        <v>0</v>
      </c>
      <c r="M40" s="196">
        <v>0</v>
      </c>
      <c r="N40" s="196">
        <v>0</v>
      </c>
      <c r="O40" s="196">
        <v>150</v>
      </c>
      <c r="P40" s="196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320</v>
      </c>
      <c r="L41" s="196">
        <v>0</v>
      </c>
      <c r="M41" s="196">
        <v>0</v>
      </c>
      <c r="N41" s="196">
        <v>0</v>
      </c>
      <c r="O41" s="196">
        <v>150</v>
      </c>
      <c r="P41" s="196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320</v>
      </c>
      <c r="L42" s="196">
        <v>0</v>
      </c>
      <c r="M42" s="196">
        <v>0</v>
      </c>
      <c r="N42" s="196">
        <v>0</v>
      </c>
      <c r="O42" s="196">
        <v>150</v>
      </c>
      <c r="P42" s="196">
        <v>0</v>
      </c>
    </row>
    <row r="43" spans="1:16">
      <c r="A43" t="s">
        <v>85</v>
      </c>
      <c r="C43" s="24">
        <v>0</v>
      </c>
      <c r="D43" s="24">
        <v>-0.5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320</v>
      </c>
      <c r="L43" s="196">
        <v>0</v>
      </c>
      <c r="M43" s="196">
        <v>0</v>
      </c>
      <c r="N43" s="196">
        <v>0</v>
      </c>
      <c r="O43" s="196">
        <v>150</v>
      </c>
      <c r="P43" s="196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320</v>
      </c>
      <c r="L44" s="196">
        <v>0</v>
      </c>
      <c r="M44" s="196">
        <v>0</v>
      </c>
      <c r="N44" s="196">
        <v>0</v>
      </c>
      <c r="O44" s="196">
        <v>150</v>
      </c>
      <c r="P44" s="196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320</v>
      </c>
      <c r="L45" s="196">
        <v>0</v>
      </c>
      <c r="M45" s="196">
        <v>0</v>
      </c>
      <c r="N45" s="196">
        <v>0</v>
      </c>
      <c r="O45" s="196">
        <v>150</v>
      </c>
      <c r="P45" s="196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320</v>
      </c>
      <c r="L46" s="196">
        <v>0</v>
      </c>
      <c r="M46" s="196">
        <v>0</v>
      </c>
      <c r="N46" s="196">
        <v>0</v>
      </c>
      <c r="O46" s="196">
        <v>150</v>
      </c>
      <c r="P46" s="196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320</v>
      </c>
      <c r="L47" s="196">
        <v>0</v>
      </c>
      <c r="M47" s="196">
        <v>0</v>
      </c>
      <c r="N47" s="196">
        <v>0</v>
      </c>
      <c r="O47" s="196">
        <v>150</v>
      </c>
      <c r="P47" s="196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320</v>
      </c>
      <c r="L48" s="196">
        <v>0</v>
      </c>
      <c r="M48" s="196">
        <v>0</v>
      </c>
      <c r="N48" s="196">
        <v>0</v>
      </c>
      <c r="O48" s="196">
        <v>150</v>
      </c>
      <c r="P48" s="196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320</v>
      </c>
      <c r="L49" s="196">
        <v>0</v>
      </c>
      <c r="M49" s="196">
        <v>0</v>
      </c>
      <c r="N49" s="196">
        <v>0</v>
      </c>
      <c r="O49" s="196">
        <v>150</v>
      </c>
      <c r="P49" s="196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320</v>
      </c>
      <c r="L50" s="196">
        <v>0</v>
      </c>
      <c r="M50" s="196">
        <v>0</v>
      </c>
      <c r="N50" s="196">
        <v>0</v>
      </c>
      <c r="O50" s="196">
        <v>150</v>
      </c>
      <c r="P50" s="196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320</v>
      </c>
      <c r="L51" s="196">
        <v>0</v>
      </c>
      <c r="M51" s="196">
        <v>0</v>
      </c>
      <c r="N51" s="196">
        <v>0</v>
      </c>
      <c r="O51" s="196">
        <v>150</v>
      </c>
      <c r="P51" s="196">
        <v>0</v>
      </c>
    </row>
    <row r="52" spans="1:16">
      <c r="A52" t="s">
        <v>94</v>
      </c>
      <c r="C52" s="24">
        <v>0</v>
      </c>
      <c r="D52" s="24">
        <v>30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320</v>
      </c>
      <c r="L52" s="196">
        <v>0</v>
      </c>
      <c r="M52" s="196">
        <v>0</v>
      </c>
      <c r="N52" s="196">
        <v>0</v>
      </c>
      <c r="O52" s="196">
        <v>150</v>
      </c>
      <c r="P52" s="196">
        <v>0</v>
      </c>
    </row>
    <row r="53" spans="1:16">
      <c r="A53" t="s">
        <v>95</v>
      </c>
      <c r="C53" s="24">
        <v>0</v>
      </c>
      <c r="D53" s="24">
        <v>30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320</v>
      </c>
      <c r="L53" s="196">
        <v>0</v>
      </c>
      <c r="M53" s="196">
        <v>0</v>
      </c>
      <c r="N53" s="196">
        <v>0</v>
      </c>
      <c r="O53" s="196">
        <v>150</v>
      </c>
      <c r="P53" s="196">
        <v>0</v>
      </c>
    </row>
    <row r="54" spans="1:16">
      <c r="A54" t="s">
        <v>96</v>
      </c>
      <c r="C54" s="24">
        <v>0</v>
      </c>
      <c r="D54" s="24">
        <v>30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320</v>
      </c>
      <c r="L54" s="196">
        <v>0</v>
      </c>
      <c r="M54" s="196">
        <v>0</v>
      </c>
      <c r="N54" s="196">
        <v>0</v>
      </c>
      <c r="O54" s="196">
        <v>150</v>
      </c>
      <c r="P54" s="196">
        <v>0</v>
      </c>
    </row>
    <row r="55" spans="1:16">
      <c r="A55" t="s">
        <v>97</v>
      </c>
      <c r="C55" s="24">
        <v>0</v>
      </c>
      <c r="D55" s="24">
        <v>30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320</v>
      </c>
      <c r="L55" s="196">
        <v>0</v>
      </c>
      <c r="M55" s="196">
        <v>0</v>
      </c>
      <c r="N55" s="196">
        <v>0</v>
      </c>
      <c r="O55" s="196">
        <v>150</v>
      </c>
      <c r="P55" s="196">
        <v>0</v>
      </c>
    </row>
    <row r="56" spans="1:16">
      <c r="A56" t="s">
        <v>98</v>
      </c>
      <c r="C56" s="24">
        <v>0</v>
      </c>
      <c r="D56" s="24">
        <v>30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320</v>
      </c>
      <c r="L56" s="196">
        <v>0</v>
      </c>
      <c r="M56" s="196">
        <v>0</v>
      </c>
      <c r="N56" s="196">
        <v>0</v>
      </c>
      <c r="O56" s="196">
        <v>150</v>
      </c>
      <c r="P56" s="196">
        <v>0</v>
      </c>
    </row>
    <row r="57" spans="1:16">
      <c r="A57" t="s">
        <v>99</v>
      </c>
      <c r="C57" s="24">
        <v>0</v>
      </c>
      <c r="D57" s="24">
        <v>30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320</v>
      </c>
      <c r="L57" s="196">
        <v>0</v>
      </c>
      <c r="M57" s="196">
        <v>0</v>
      </c>
      <c r="N57" s="196">
        <v>0</v>
      </c>
      <c r="O57" s="196">
        <v>150</v>
      </c>
      <c r="P57" s="196">
        <v>0</v>
      </c>
    </row>
    <row r="58" spans="1:16">
      <c r="A58" t="s">
        <v>100</v>
      </c>
      <c r="C58" s="24">
        <v>0</v>
      </c>
      <c r="D58" s="24">
        <v>30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320</v>
      </c>
      <c r="L58" s="196">
        <v>0</v>
      </c>
      <c r="M58" s="196">
        <v>0</v>
      </c>
      <c r="N58" s="196">
        <v>0</v>
      </c>
      <c r="O58" s="196">
        <v>150</v>
      </c>
      <c r="P58" s="196">
        <v>0</v>
      </c>
    </row>
    <row r="59" spans="1:16">
      <c r="A59" t="s">
        <v>101</v>
      </c>
      <c r="C59" s="24">
        <v>0</v>
      </c>
      <c r="D59" s="24">
        <v>30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320</v>
      </c>
      <c r="L59" s="196">
        <v>0</v>
      </c>
      <c r="M59" s="196">
        <v>0</v>
      </c>
      <c r="N59" s="196">
        <v>0</v>
      </c>
      <c r="O59" s="196">
        <v>150</v>
      </c>
      <c r="P59" s="196">
        <v>0</v>
      </c>
    </row>
    <row r="60" spans="1:16">
      <c r="A60" t="s">
        <v>102</v>
      </c>
      <c r="C60" s="24">
        <v>0</v>
      </c>
      <c r="D60" s="24">
        <v>27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320</v>
      </c>
      <c r="L60" s="196">
        <v>0</v>
      </c>
      <c r="M60" s="196">
        <v>0</v>
      </c>
      <c r="N60" s="196">
        <v>0</v>
      </c>
      <c r="O60" s="196">
        <v>150</v>
      </c>
      <c r="P60" s="196">
        <v>0</v>
      </c>
    </row>
    <row r="61" spans="1:16">
      <c r="A61" t="s">
        <v>103</v>
      </c>
      <c r="C61" s="24">
        <v>0</v>
      </c>
      <c r="D61" s="24">
        <v>27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320</v>
      </c>
      <c r="L61" s="196">
        <v>0</v>
      </c>
      <c r="M61" s="196">
        <v>0</v>
      </c>
      <c r="N61" s="196">
        <v>0</v>
      </c>
      <c r="O61" s="196">
        <v>150</v>
      </c>
      <c r="P61" s="196">
        <v>0</v>
      </c>
    </row>
    <row r="62" spans="1:16">
      <c r="A62" t="s">
        <v>104</v>
      </c>
      <c r="C62" s="24">
        <v>35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320</v>
      </c>
      <c r="L62" s="196">
        <v>0</v>
      </c>
      <c r="M62" s="196">
        <v>0</v>
      </c>
      <c r="N62" s="196">
        <v>0</v>
      </c>
      <c r="O62" s="196">
        <v>150</v>
      </c>
      <c r="P62" s="196">
        <v>0</v>
      </c>
    </row>
    <row r="63" spans="1:16">
      <c r="A63" t="s">
        <v>105</v>
      </c>
      <c r="C63" s="24">
        <v>35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320</v>
      </c>
      <c r="L63" s="196">
        <v>0</v>
      </c>
      <c r="M63" s="196">
        <v>0</v>
      </c>
      <c r="N63" s="196">
        <v>0</v>
      </c>
      <c r="O63" s="196">
        <v>150</v>
      </c>
      <c r="P63" s="196">
        <v>0</v>
      </c>
    </row>
    <row r="64" spans="1:16">
      <c r="A64" t="s">
        <v>106</v>
      </c>
      <c r="C64" s="24">
        <v>35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320</v>
      </c>
      <c r="L64" s="196">
        <v>0</v>
      </c>
      <c r="M64" s="196">
        <v>0</v>
      </c>
      <c r="N64" s="196">
        <v>0</v>
      </c>
      <c r="O64" s="196">
        <v>150</v>
      </c>
      <c r="P64" s="196">
        <v>0</v>
      </c>
    </row>
    <row r="65" spans="1:16">
      <c r="A65" t="s">
        <v>107</v>
      </c>
      <c r="C65" s="24">
        <v>35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320</v>
      </c>
      <c r="L65" s="196">
        <v>0</v>
      </c>
      <c r="M65" s="196">
        <v>0</v>
      </c>
      <c r="N65" s="196">
        <v>0</v>
      </c>
      <c r="O65" s="196">
        <v>150</v>
      </c>
      <c r="P65" s="196">
        <v>0</v>
      </c>
    </row>
    <row r="66" spans="1:16">
      <c r="A66" t="s">
        <v>108</v>
      </c>
      <c r="C66" s="24">
        <v>35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320</v>
      </c>
      <c r="L66" s="196">
        <v>0</v>
      </c>
      <c r="M66" s="196">
        <v>0</v>
      </c>
      <c r="N66" s="196">
        <v>0</v>
      </c>
      <c r="O66" s="196">
        <v>150</v>
      </c>
      <c r="P66" s="196">
        <v>0</v>
      </c>
    </row>
    <row r="67" spans="1:16">
      <c r="A67" t="s">
        <v>109</v>
      </c>
      <c r="C67" s="24">
        <v>38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320</v>
      </c>
      <c r="L67" s="196">
        <v>0</v>
      </c>
      <c r="M67" s="196">
        <v>0</v>
      </c>
      <c r="N67" s="196">
        <v>0</v>
      </c>
      <c r="O67" s="196">
        <v>150</v>
      </c>
      <c r="P67" s="196">
        <v>0</v>
      </c>
    </row>
    <row r="68" spans="1:16">
      <c r="A68" t="s">
        <v>110</v>
      </c>
      <c r="C68" s="24">
        <v>38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320</v>
      </c>
      <c r="L68" s="196">
        <v>0</v>
      </c>
      <c r="M68" s="196">
        <v>0</v>
      </c>
      <c r="N68" s="196">
        <v>0</v>
      </c>
      <c r="O68" s="196">
        <v>200</v>
      </c>
      <c r="P68" s="196">
        <v>0</v>
      </c>
    </row>
    <row r="69" spans="1:16">
      <c r="A69" t="s">
        <v>111</v>
      </c>
      <c r="C69" s="24">
        <v>38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320</v>
      </c>
      <c r="L69" s="196">
        <v>0</v>
      </c>
      <c r="M69" s="196">
        <v>0</v>
      </c>
      <c r="N69" s="196">
        <v>0</v>
      </c>
      <c r="O69" s="196">
        <v>250</v>
      </c>
      <c r="P69" s="196">
        <v>0</v>
      </c>
    </row>
    <row r="70" spans="1:16">
      <c r="A70" t="s">
        <v>112</v>
      </c>
      <c r="C70" s="24">
        <v>38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320</v>
      </c>
      <c r="L70" s="196">
        <v>0</v>
      </c>
      <c r="M70" s="196">
        <v>0</v>
      </c>
      <c r="N70" s="196">
        <v>0</v>
      </c>
      <c r="O70" s="196">
        <v>320</v>
      </c>
      <c r="P70" s="196">
        <v>0</v>
      </c>
    </row>
    <row r="71" spans="1:16">
      <c r="A71" t="s">
        <v>113</v>
      </c>
      <c r="C71" s="24">
        <v>38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320</v>
      </c>
      <c r="L71" s="196">
        <v>0</v>
      </c>
      <c r="M71" s="196">
        <v>0</v>
      </c>
      <c r="N71" s="196">
        <v>0</v>
      </c>
      <c r="O71" s="196">
        <v>320</v>
      </c>
      <c r="P71" s="196">
        <v>0</v>
      </c>
    </row>
    <row r="72" spans="1:16">
      <c r="A72" t="s">
        <v>114</v>
      </c>
      <c r="C72" s="24">
        <v>38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320</v>
      </c>
      <c r="L72" s="196">
        <v>0</v>
      </c>
      <c r="M72" s="196">
        <v>0</v>
      </c>
      <c r="N72" s="196">
        <v>0</v>
      </c>
      <c r="O72" s="196">
        <v>320</v>
      </c>
      <c r="P72" s="196">
        <v>0</v>
      </c>
    </row>
    <row r="73" spans="1:16">
      <c r="A73" t="s">
        <v>115</v>
      </c>
      <c r="C73" s="24">
        <v>38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320</v>
      </c>
      <c r="L73" s="196">
        <v>0</v>
      </c>
      <c r="M73" s="196">
        <v>0</v>
      </c>
      <c r="N73" s="196">
        <v>0</v>
      </c>
      <c r="O73" s="196">
        <v>320</v>
      </c>
      <c r="P73" s="196">
        <v>0</v>
      </c>
    </row>
    <row r="74" spans="1:16">
      <c r="A74" t="s">
        <v>116</v>
      </c>
      <c r="C74" s="24">
        <v>38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320</v>
      </c>
      <c r="L74" s="196">
        <v>0</v>
      </c>
      <c r="M74" s="196">
        <v>0</v>
      </c>
      <c r="N74" s="196">
        <v>0</v>
      </c>
      <c r="O74" s="196">
        <v>320</v>
      </c>
      <c r="P74" s="196">
        <v>0</v>
      </c>
    </row>
    <row r="75" spans="1:16">
      <c r="A75" t="s">
        <v>117</v>
      </c>
      <c r="C75" s="24">
        <v>38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320</v>
      </c>
      <c r="L75" s="196">
        <v>0</v>
      </c>
      <c r="M75" s="196">
        <v>0</v>
      </c>
      <c r="N75" s="196">
        <v>0</v>
      </c>
      <c r="O75" s="196">
        <v>320</v>
      </c>
      <c r="P75" s="196">
        <v>0</v>
      </c>
    </row>
    <row r="76" spans="1:16">
      <c r="A76" t="s">
        <v>118</v>
      </c>
      <c r="C76" s="24">
        <v>38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320</v>
      </c>
      <c r="L76" s="196">
        <v>0</v>
      </c>
      <c r="M76" s="196">
        <v>0</v>
      </c>
      <c r="N76" s="196">
        <v>0</v>
      </c>
      <c r="O76" s="196">
        <v>320</v>
      </c>
      <c r="P76" s="196">
        <v>0</v>
      </c>
    </row>
    <row r="77" spans="1:16">
      <c r="A77" t="s">
        <v>119</v>
      </c>
      <c r="C77" s="24">
        <v>38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320</v>
      </c>
      <c r="L77" s="196">
        <v>0</v>
      </c>
      <c r="M77" s="196">
        <v>0</v>
      </c>
      <c r="N77" s="196">
        <v>0</v>
      </c>
      <c r="O77" s="196">
        <v>320</v>
      </c>
      <c r="P77" s="196">
        <v>0</v>
      </c>
    </row>
    <row r="78" spans="1:16">
      <c r="A78" t="s">
        <v>120</v>
      </c>
      <c r="C78" s="24">
        <v>38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320</v>
      </c>
      <c r="L78" s="196">
        <v>0</v>
      </c>
      <c r="M78" s="196">
        <v>0</v>
      </c>
      <c r="N78" s="196">
        <v>0</v>
      </c>
      <c r="O78" s="196">
        <v>320</v>
      </c>
      <c r="P78" s="196">
        <v>0</v>
      </c>
    </row>
    <row r="79" spans="1:16">
      <c r="A79" t="s">
        <v>121</v>
      </c>
      <c r="C79" s="24">
        <v>38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320</v>
      </c>
      <c r="L79" s="196">
        <v>0</v>
      </c>
      <c r="M79" s="196">
        <v>0</v>
      </c>
      <c r="N79" s="196">
        <v>0</v>
      </c>
      <c r="O79" s="196">
        <v>320</v>
      </c>
      <c r="P79" s="196">
        <v>0</v>
      </c>
    </row>
    <row r="80" spans="1:16">
      <c r="A80" t="s">
        <v>122</v>
      </c>
      <c r="C80" s="24">
        <v>38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320</v>
      </c>
      <c r="L80" s="196">
        <v>0</v>
      </c>
      <c r="M80" s="196">
        <v>0</v>
      </c>
      <c r="N80" s="196">
        <v>0</v>
      </c>
      <c r="O80" s="196">
        <v>320</v>
      </c>
      <c r="P80" s="196">
        <v>0</v>
      </c>
    </row>
    <row r="81" spans="1:16">
      <c r="A81" t="s">
        <v>123</v>
      </c>
      <c r="C81" s="24">
        <v>38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320</v>
      </c>
      <c r="L81" s="196">
        <v>0</v>
      </c>
      <c r="M81" s="196">
        <v>0</v>
      </c>
      <c r="N81" s="196">
        <v>0</v>
      </c>
      <c r="O81" s="196">
        <v>320</v>
      </c>
      <c r="P81" s="196">
        <v>0</v>
      </c>
    </row>
    <row r="82" spans="1:16">
      <c r="A82" t="s">
        <v>124</v>
      </c>
      <c r="C82" s="24">
        <v>38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320</v>
      </c>
      <c r="L82" s="196">
        <v>0</v>
      </c>
      <c r="M82" s="196">
        <v>0</v>
      </c>
      <c r="N82" s="196">
        <v>0</v>
      </c>
      <c r="O82" s="196">
        <v>320</v>
      </c>
      <c r="P82" s="196">
        <v>0</v>
      </c>
    </row>
    <row r="83" spans="1:16">
      <c r="A83" t="s">
        <v>125</v>
      </c>
      <c r="C83" s="24">
        <v>38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320</v>
      </c>
      <c r="L83" s="196">
        <v>0</v>
      </c>
      <c r="M83" s="196">
        <v>0</v>
      </c>
      <c r="N83" s="196">
        <v>0</v>
      </c>
      <c r="O83" s="196">
        <v>320</v>
      </c>
      <c r="P83" s="196">
        <v>0</v>
      </c>
    </row>
    <row r="84" spans="1:16">
      <c r="A84" t="s">
        <v>126</v>
      </c>
      <c r="C84" s="24">
        <v>38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320</v>
      </c>
      <c r="L84" s="196">
        <v>0</v>
      </c>
      <c r="M84" s="196">
        <v>0</v>
      </c>
      <c r="N84" s="196">
        <v>0</v>
      </c>
      <c r="O84" s="196">
        <v>320</v>
      </c>
      <c r="P84" s="196">
        <v>0</v>
      </c>
    </row>
    <row r="85" spans="1:16">
      <c r="A85" t="s">
        <v>127</v>
      </c>
      <c r="C85" s="24">
        <v>38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320</v>
      </c>
      <c r="L85" s="196">
        <v>0</v>
      </c>
      <c r="M85" s="196">
        <v>0</v>
      </c>
      <c r="N85" s="196">
        <v>0</v>
      </c>
      <c r="O85" s="196">
        <v>300</v>
      </c>
      <c r="P85" s="196">
        <v>0</v>
      </c>
    </row>
    <row r="86" spans="1:16">
      <c r="A86" t="s">
        <v>128</v>
      </c>
      <c r="C86" s="24">
        <v>38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320</v>
      </c>
      <c r="L86" s="196">
        <v>0</v>
      </c>
      <c r="M86" s="196">
        <v>0</v>
      </c>
      <c r="N86" s="196">
        <v>0</v>
      </c>
      <c r="O86" s="196">
        <v>250</v>
      </c>
      <c r="P86" s="196">
        <v>0</v>
      </c>
    </row>
    <row r="87" spans="1:16">
      <c r="A87" t="s">
        <v>129</v>
      </c>
      <c r="C87" s="24">
        <v>38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320</v>
      </c>
      <c r="L87" s="196">
        <v>0</v>
      </c>
      <c r="M87" s="196">
        <v>0</v>
      </c>
      <c r="N87" s="196">
        <v>0</v>
      </c>
      <c r="O87" s="196">
        <v>250</v>
      </c>
      <c r="P87" s="196">
        <v>0</v>
      </c>
    </row>
    <row r="88" spans="1:16">
      <c r="A88" t="s">
        <v>130</v>
      </c>
      <c r="C88" s="24">
        <v>38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320</v>
      </c>
      <c r="L88" s="196">
        <v>0</v>
      </c>
      <c r="M88" s="196">
        <v>0</v>
      </c>
      <c r="N88" s="196">
        <v>0</v>
      </c>
      <c r="O88" s="196">
        <v>250</v>
      </c>
      <c r="P88" s="196">
        <v>0</v>
      </c>
    </row>
    <row r="89" spans="1:16">
      <c r="A89" t="s">
        <v>131</v>
      </c>
      <c r="C89" s="24">
        <v>35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320</v>
      </c>
      <c r="L89" s="196">
        <v>0</v>
      </c>
      <c r="M89" s="196">
        <v>0</v>
      </c>
      <c r="N89" s="196">
        <v>0</v>
      </c>
      <c r="O89" s="196">
        <v>200</v>
      </c>
      <c r="P89" s="196">
        <v>0</v>
      </c>
    </row>
    <row r="90" spans="1:16">
      <c r="A90" t="s">
        <v>132</v>
      </c>
      <c r="C90" s="24">
        <v>32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320</v>
      </c>
      <c r="L90" s="196">
        <v>0</v>
      </c>
      <c r="M90" s="196">
        <v>0</v>
      </c>
      <c r="N90" s="196">
        <v>0</v>
      </c>
      <c r="O90" s="196">
        <v>200</v>
      </c>
      <c r="P90" s="196">
        <v>0</v>
      </c>
    </row>
    <row r="91" spans="1:16">
      <c r="A91" t="s">
        <v>133</v>
      </c>
      <c r="C91" s="24">
        <v>32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320</v>
      </c>
      <c r="L91" s="196">
        <v>0</v>
      </c>
      <c r="M91" s="196">
        <v>0</v>
      </c>
      <c r="N91" s="196">
        <v>0</v>
      </c>
      <c r="O91" s="196">
        <v>150</v>
      </c>
      <c r="P91" s="196">
        <v>0</v>
      </c>
    </row>
    <row r="92" spans="1:16">
      <c r="A92" t="s">
        <v>134</v>
      </c>
      <c r="C92" s="24">
        <v>32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320</v>
      </c>
      <c r="L92" s="196">
        <v>0</v>
      </c>
      <c r="M92" s="196">
        <v>0</v>
      </c>
      <c r="N92" s="196">
        <v>0</v>
      </c>
      <c r="O92" s="196">
        <v>150</v>
      </c>
      <c r="P92" s="196">
        <v>0</v>
      </c>
    </row>
    <row r="93" spans="1:16">
      <c r="A93" t="s">
        <v>135</v>
      </c>
      <c r="C93" s="24">
        <v>32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320</v>
      </c>
      <c r="L93" s="196">
        <v>0</v>
      </c>
      <c r="M93" s="196">
        <v>0</v>
      </c>
      <c r="N93" s="196">
        <v>0</v>
      </c>
      <c r="O93" s="196">
        <v>150</v>
      </c>
      <c r="P93" s="196">
        <v>0</v>
      </c>
    </row>
    <row r="94" spans="1:16">
      <c r="A94" t="s">
        <v>136</v>
      </c>
      <c r="C94" s="24">
        <v>32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320</v>
      </c>
      <c r="L94" s="196">
        <v>0</v>
      </c>
      <c r="M94" s="196">
        <v>0</v>
      </c>
      <c r="N94" s="196">
        <v>0</v>
      </c>
      <c r="O94" s="196">
        <v>150</v>
      </c>
      <c r="P94" s="196">
        <v>0</v>
      </c>
    </row>
    <row r="95" spans="1:16">
      <c r="A95" t="s">
        <v>137</v>
      </c>
      <c r="C95" s="24">
        <v>33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320</v>
      </c>
      <c r="L95" s="196">
        <v>0</v>
      </c>
      <c r="M95" s="196">
        <v>0</v>
      </c>
      <c r="N95" s="196">
        <v>0</v>
      </c>
      <c r="O95" s="196">
        <v>150</v>
      </c>
      <c r="P95" s="196">
        <v>0</v>
      </c>
    </row>
    <row r="96" spans="1:16">
      <c r="A96" t="s">
        <v>138</v>
      </c>
      <c r="C96" s="24">
        <v>33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320</v>
      </c>
      <c r="L96" s="196">
        <v>0</v>
      </c>
      <c r="M96" s="196">
        <v>0</v>
      </c>
      <c r="N96" s="196">
        <v>0</v>
      </c>
      <c r="O96" s="196">
        <v>150</v>
      </c>
      <c r="P96" s="196">
        <v>0</v>
      </c>
    </row>
    <row r="97" spans="1:17">
      <c r="A97" t="s">
        <v>139</v>
      </c>
      <c r="C97" s="24">
        <v>33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320</v>
      </c>
      <c r="L97" s="196">
        <v>0</v>
      </c>
      <c r="M97" s="196">
        <v>0</v>
      </c>
      <c r="N97" s="196">
        <v>0</v>
      </c>
      <c r="O97" s="196">
        <v>150</v>
      </c>
      <c r="P97" s="196">
        <v>0</v>
      </c>
    </row>
    <row r="98" spans="1:17">
      <c r="A98" t="s">
        <v>140</v>
      </c>
      <c r="C98" s="24">
        <v>33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320</v>
      </c>
      <c r="L98" s="196">
        <v>0</v>
      </c>
      <c r="M98" s="196">
        <v>0</v>
      </c>
      <c r="N98" s="196">
        <v>0</v>
      </c>
      <c r="O98" s="196">
        <v>150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0.56850000000000001</v>
      </c>
      <c r="D99" s="114">
        <f t="shared" si="0"/>
        <v>7.8375E-2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4.4625000000000004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14.3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250.56</v>
      </c>
      <c r="L3" s="196">
        <v>6.55</v>
      </c>
      <c r="M3" s="196">
        <v>2.59</v>
      </c>
      <c r="N3" s="196">
        <v>1.05</v>
      </c>
      <c r="O3" s="196">
        <v>2.97</v>
      </c>
      <c r="P3" s="196">
        <v>0.94</v>
      </c>
      <c r="Q3" s="196">
        <v>2.72</v>
      </c>
      <c r="R3" s="196">
        <v>5.37</v>
      </c>
      <c r="S3" s="196">
        <v>6.79</v>
      </c>
      <c r="T3" s="196">
        <v>0</v>
      </c>
      <c r="U3" s="196">
        <v>2.52</v>
      </c>
      <c r="V3" s="196">
        <v>6.1</v>
      </c>
      <c r="W3" s="196">
        <v>0.82</v>
      </c>
      <c r="X3" s="196">
        <v>2.62</v>
      </c>
      <c r="Y3" s="196">
        <v>0</v>
      </c>
      <c r="Z3" s="196">
        <v>35.869999999999997</v>
      </c>
      <c r="AA3" s="196">
        <v>25.23</v>
      </c>
      <c r="AB3" s="196">
        <v>0</v>
      </c>
      <c r="AC3" s="196">
        <v>2.91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-35</v>
      </c>
      <c r="AL3" s="196">
        <v>0</v>
      </c>
      <c r="AM3" s="196">
        <v>0</v>
      </c>
      <c r="AN3" s="196">
        <v>0</v>
      </c>
      <c r="AO3" s="196">
        <v>242.99</v>
      </c>
      <c r="AP3" s="196">
        <v>0</v>
      </c>
      <c r="AQ3" s="196">
        <v>0</v>
      </c>
      <c r="AR3" s="196">
        <v>0</v>
      </c>
      <c r="AS3" s="196">
        <v>15.74</v>
      </c>
      <c r="AT3" s="196">
        <v>40.92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14.3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250.56</v>
      </c>
      <c r="L4" s="196">
        <v>6.55</v>
      </c>
      <c r="M4" s="196">
        <v>2.59</v>
      </c>
      <c r="N4" s="196">
        <v>1.05</v>
      </c>
      <c r="O4" s="196">
        <v>2.97</v>
      </c>
      <c r="P4" s="196">
        <v>0.94</v>
      </c>
      <c r="Q4" s="196">
        <v>2.72</v>
      </c>
      <c r="R4" s="196">
        <v>9.36</v>
      </c>
      <c r="S4" s="196">
        <v>6.79</v>
      </c>
      <c r="T4" s="196">
        <v>0</v>
      </c>
      <c r="U4" s="196">
        <v>2.52</v>
      </c>
      <c r="V4" s="196">
        <v>6.22</v>
      </c>
      <c r="W4" s="196">
        <v>15.58</v>
      </c>
      <c r="X4" s="196">
        <v>26.41</v>
      </c>
      <c r="Y4" s="196">
        <v>0</v>
      </c>
      <c r="Z4" s="196">
        <v>64.66</v>
      </c>
      <c r="AA4" s="196">
        <v>25.23</v>
      </c>
      <c r="AB4" s="196">
        <v>0</v>
      </c>
      <c r="AC4" s="196">
        <v>2.91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-35</v>
      </c>
      <c r="AL4" s="196">
        <v>0</v>
      </c>
      <c r="AM4" s="196">
        <v>0</v>
      </c>
      <c r="AN4" s="196">
        <v>0</v>
      </c>
      <c r="AO4" s="196">
        <v>242.99</v>
      </c>
      <c r="AP4" s="196">
        <v>0</v>
      </c>
      <c r="AQ4" s="196">
        <v>0</v>
      </c>
      <c r="AR4" s="196">
        <v>0</v>
      </c>
      <c r="AS4" s="196">
        <v>15.74</v>
      </c>
      <c r="AT4" s="196">
        <v>40.92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14.3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250.56</v>
      </c>
      <c r="L5" s="196">
        <v>6.55</v>
      </c>
      <c r="M5" s="196">
        <v>2.59</v>
      </c>
      <c r="N5" s="196">
        <v>1.05</v>
      </c>
      <c r="O5" s="196">
        <v>2.97</v>
      </c>
      <c r="P5" s="196">
        <v>0.94</v>
      </c>
      <c r="Q5" s="196">
        <v>2.72</v>
      </c>
      <c r="R5" s="196">
        <v>9.98</v>
      </c>
      <c r="S5" s="196">
        <v>6.79</v>
      </c>
      <c r="T5" s="196">
        <v>0</v>
      </c>
      <c r="U5" s="196">
        <v>2.52</v>
      </c>
      <c r="V5" s="196">
        <v>6.22</v>
      </c>
      <c r="W5" s="196">
        <v>15.58</v>
      </c>
      <c r="X5" s="196">
        <v>50.4</v>
      </c>
      <c r="Y5" s="196">
        <v>0</v>
      </c>
      <c r="Z5" s="196">
        <v>64.66</v>
      </c>
      <c r="AA5" s="196">
        <v>25.23</v>
      </c>
      <c r="AB5" s="196">
        <v>0</v>
      </c>
      <c r="AC5" s="196">
        <v>2.91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-35</v>
      </c>
      <c r="AL5" s="196">
        <v>0</v>
      </c>
      <c r="AM5" s="196">
        <v>0</v>
      </c>
      <c r="AN5" s="196">
        <v>0</v>
      </c>
      <c r="AO5" s="196">
        <v>242.99</v>
      </c>
      <c r="AP5" s="196">
        <v>0</v>
      </c>
      <c r="AQ5" s="196">
        <v>0</v>
      </c>
      <c r="AR5" s="196">
        <v>0</v>
      </c>
      <c r="AS5" s="196">
        <v>15.74</v>
      </c>
      <c r="AT5" s="196">
        <v>40.92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14.3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250.56</v>
      </c>
      <c r="L6" s="196">
        <v>6.55</v>
      </c>
      <c r="M6" s="196">
        <v>2.59</v>
      </c>
      <c r="N6" s="196">
        <v>1.05</v>
      </c>
      <c r="O6" s="196">
        <v>2.97</v>
      </c>
      <c r="P6" s="196">
        <v>0.94</v>
      </c>
      <c r="Q6" s="196">
        <v>2.72</v>
      </c>
      <c r="R6" s="196">
        <v>9.98</v>
      </c>
      <c r="S6" s="196">
        <v>6.79</v>
      </c>
      <c r="T6" s="196">
        <v>0</v>
      </c>
      <c r="U6" s="196">
        <v>2.52</v>
      </c>
      <c r="V6" s="196">
        <v>6.22</v>
      </c>
      <c r="W6" s="196">
        <v>15.58</v>
      </c>
      <c r="X6" s="196">
        <v>50.03</v>
      </c>
      <c r="Y6" s="196">
        <v>0</v>
      </c>
      <c r="Z6" s="196">
        <v>64.66</v>
      </c>
      <c r="AA6" s="196">
        <v>25.23</v>
      </c>
      <c r="AB6" s="196">
        <v>0</v>
      </c>
      <c r="AC6" s="196">
        <v>2.91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-35</v>
      </c>
      <c r="AL6" s="196">
        <v>0</v>
      </c>
      <c r="AM6" s="196">
        <v>0</v>
      </c>
      <c r="AN6" s="196">
        <v>0</v>
      </c>
      <c r="AO6" s="196">
        <v>242.99</v>
      </c>
      <c r="AP6" s="196">
        <v>0</v>
      </c>
      <c r="AQ6" s="196">
        <v>0</v>
      </c>
      <c r="AR6" s="196">
        <v>0</v>
      </c>
      <c r="AS6" s="196">
        <v>15.74</v>
      </c>
      <c r="AT6" s="196">
        <v>40.92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14.3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250.56</v>
      </c>
      <c r="L7" s="196">
        <v>6.55</v>
      </c>
      <c r="M7" s="196">
        <v>2.59</v>
      </c>
      <c r="N7" s="196">
        <v>1.05</v>
      </c>
      <c r="O7" s="196">
        <v>2.97</v>
      </c>
      <c r="P7" s="196">
        <v>0.94</v>
      </c>
      <c r="Q7" s="196">
        <v>2.72</v>
      </c>
      <c r="R7" s="196">
        <v>9.98</v>
      </c>
      <c r="S7" s="196">
        <v>6.79</v>
      </c>
      <c r="T7" s="196">
        <v>0</v>
      </c>
      <c r="U7" s="196">
        <v>2.52</v>
      </c>
      <c r="V7" s="196">
        <v>6.22</v>
      </c>
      <c r="W7" s="196">
        <v>15.58</v>
      </c>
      <c r="X7" s="196">
        <v>50.4</v>
      </c>
      <c r="Y7" s="196">
        <v>0</v>
      </c>
      <c r="Z7" s="196">
        <v>64.66</v>
      </c>
      <c r="AA7" s="196">
        <v>25.23</v>
      </c>
      <c r="AB7" s="196">
        <v>0</v>
      </c>
      <c r="AC7" s="196">
        <v>2.91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-35</v>
      </c>
      <c r="AL7" s="196">
        <v>0</v>
      </c>
      <c r="AM7" s="196">
        <v>0</v>
      </c>
      <c r="AN7" s="196">
        <v>0</v>
      </c>
      <c r="AO7" s="196">
        <v>242.99</v>
      </c>
      <c r="AP7" s="196">
        <v>0</v>
      </c>
      <c r="AQ7" s="196">
        <v>0</v>
      </c>
      <c r="AR7" s="196">
        <v>0</v>
      </c>
      <c r="AS7" s="196">
        <v>15.74</v>
      </c>
      <c r="AT7" s="196">
        <v>40.92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14.3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250.56</v>
      </c>
      <c r="L8" s="196">
        <v>6.55</v>
      </c>
      <c r="M8" s="196">
        <v>2.59</v>
      </c>
      <c r="N8" s="196">
        <v>1.05</v>
      </c>
      <c r="O8" s="196">
        <v>2.97</v>
      </c>
      <c r="P8" s="196">
        <v>0.94</v>
      </c>
      <c r="Q8" s="196">
        <v>2.72</v>
      </c>
      <c r="R8" s="196">
        <v>9.98</v>
      </c>
      <c r="S8" s="196">
        <v>6.79</v>
      </c>
      <c r="T8" s="196">
        <v>0</v>
      </c>
      <c r="U8" s="196">
        <v>2.52</v>
      </c>
      <c r="V8" s="196">
        <v>6.22</v>
      </c>
      <c r="W8" s="196">
        <v>15.58</v>
      </c>
      <c r="X8" s="196">
        <v>50.4</v>
      </c>
      <c r="Y8" s="196">
        <v>0</v>
      </c>
      <c r="Z8" s="196">
        <v>64.66</v>
      </c>
      <c r="AA8" s="196">
        <v>25.23</v>
      </c>
      <c r="AB8" s="196">
        <v>0</v>
      </c>
      <c r="AC8" s="196">
        <v>2.91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-35</v>
      </c>
      <c r="AL8" s="196">
        <v>0</v>
      </c>
      <c r="AM8" s="196">
        <v>0</v>
      </c>
      <c r="AN8" s="196">
        <v>0</v>
      </c>
      <c r="AO8" s="196">
        <v>242.99</v>
      </c>
      <c r="AP8" s="196">
        <v>0</v>
      </c>
      <c r="AQ8" s="196">
        <v>0</v>
      </c>
      <c r="AR8" s="196">
        <v>0</v>
      </c>
      <c r="AS8" s="196">
        <v>15.74</v>
      </c>
      <c r="AT8" s="196">
        <v>40.92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14.3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250.56</v>
      </c>
      <c r="L9" s="196">
        <v>6.55</v>
      </c>
      <c r="M9" s="196">
        <v>2.59</v>
      </c>
      <c r="N9" s="196">
        <v>1.05</v>
      </c>
      <c r="O9" s="196">
        <v>2.97</v>
      </c>
      <c r="P9" s="196">
        <v>0.94</v>
      </c>
      <c r="Q9" s="196">
        <v>2.72</v>
      </c>
      <c r="R9" s="196">
        <v>9.98</v>
      </c>
      <c r="S9" s="196">
        <v>6.79</v>
      </c>
      <c r="T9" s="196">
        <v>0</v>
      </c>
      <c r="U9" s="196">
        <v>2.52</v>
      </c>
      <c r="V9" s="196">
        <v>6.22</v>
      </c>
      <c r="W9" s="196">
        <v>15.58</v>
      </c>
      <c r="X9" s="196">
        <v>50.4</v>
      </c>
      <c r="Y9" s="196">
        <v>0</v>
      </c>
      <c r="Z9" s="196">
        <v>64.66</v>
      </c>
      <c r="AA9" s="196">
        <v>25.23</v>
      </c>
      <c r="AB9" s="196">
        <v>0</v>
      </c>
      <c r="AC9" s="196">
        <v>2.91</v>
      </c>
      <c r="AD9" s="196">
        <v>12.46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-35</v>
      </c>
      <c r="AL9" s="196">
        <v>0</v>
      </c>
      <c r="AM9" s="196">
        <v>0</v>
      </c>
      <c r="AN9" s="196">
        <v>0</v>
      </c>
      <c r="AO9" s="196">
        <v>242.99</v>
      </c>
      <c r="AP9" s="196">
        <v>0</v>
      </c>
      <c r="AQ9" s="196">
        <v>0</v>
      </c>
      <c r="AR9" s="196">
        <v>0</v>
      </c>
      <c r="AS9" s="196">
        <v>15.74</v>
      </c>
      <c r="AT9" s="196">
        <v>40.92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14.3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250.56</v>
      </c>
      <c r="L10" s="196">
        <v>6.55</v>
      </c>
      <c r="M10" s="196">
        <v>2.59</v>
      </c>
      <c r="N10" s="196">
        <v>1.05</v>
      </c>
      <c r="O10" s="196">
        <v>2.97</v>
      </c>
      <c r="P10" s="196">
        <v>0.94</v>
      </c>
      <c r="Q10" s="196">
        <v>2.72</v>
      </c>
      <c r="R10" s="196">
        <v>9.98</v>
      </c>
      <c r="S10" s="196">
        <v>6.79</v>
      </c>
      <c r="T10" s="196">
        <v>0</v>
      </c>
      <c r="U10" s="196">
        <v>2.52</v>
      </c>
      <c r="V10" s="196">
        <v>6.22</v>
      </c>
      <c r="W10" s="196">
        <v>15.58</v>
      </c>
      <c r="X10" s="196">
        <v>50.4</v>
      </c>
      <c r="Y10" s="196">
        <v>0</v>
      </c>
      <c r="Z10" s="196">
        <v>64.66</v>
      </c>
      <c r="AA10" s="196">
        <v>25.23</v>
      </c>
      <c r="AB10" s="196">
        <v>0</v>
      </c>
      <c r="AC10" s="196">
        <v>2.91</v>
      </c>
      <c r="AD10" s="196">
        <v>12.46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-35</v>
      </c>
      <c r="AL10" s="196">
        <v>0</v>
      </c>
      <c r="AM10" s="196">
        <v>0</v>
      </c>
      <c r="AN10" s="196">
        <v>0</v>
      </c>
      <c r="AO10" s="196">
        <v>242.99</v>
      </c>
      <c r="AP10" s="196">
        <v>0</v>
      </c>
      <c r="AQ10" s="196">
        <v>0</v>
      </c>
      <c r="AR10" s="196">
        <v>0</v>
      </c>
      <c r="AS10" s="196">
        <v>15.74</v>
      </c>
      <c r="AT10" s="196">
        <v>40.92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14.3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250.56</v>
      </c>
      <c r="L11" s="196">
        <v>6.55</v>
      </c>
      <c r="M11" s="196">
        <v>2.59</v>
      </c>
      <c r="N11" s="196">
        <v>1.05</v>
      </c>
      <c r="O11" s="196">
        <v>2.97</v>
      </c>
      <c r="P11" s="196">
        <v>0.94</v>
      </c>
      <c r="Q11" s="196">
        <v>2.72</v>
      </c>
      <c r="R11" s="196">
        <v>9.98</v>
      </c>
      <c r="S11" s="196">
        <v>6.79</v>
      </c>
      <c r="T11" s="196">
        <v>0</v>
      </c>
      <c r="U11" s="196">
        <v>2.52</v>
      </c>
      <c r="V11" s="196">
        <v>6.22</v>
      </c>
      <c r="W11" s="196">
        <v>15.58</v>
      </c>
      <c r="X11" s="196">
        <v>50.4</v>
      </c>
      <c r="Y11" s="196">
        <v>0</v>
      </c>
      <c r="Z11" s="196">
        <v>64.66</v>
      </c>
      <c r="AA11" s="196">
        <v>25.23</v>
      </c>
      <c r="AB11" s="196">
        <v>0</v>
      </c>
      <c r="AC11" s="196">
        <v>2.91</v>
      </c>
      <c r="AD11" s="196">
        <v>12.46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-35</v>
      </c>
      <c r="AL11" s="196">
        <v>0</v>
      </c>
      <c r="AM11" s="196">
        <v>0</v>
      </c>
      <c r="AN11" s="196">
        <v>0</v>
      </c>
      <c r="AO11" s="196">
        <v>242.99</v>
      </c>
      <c r="AP11" s="196">
        <v>0</v>
      </c>
      <c r="AQ11" s="196">
        <v>0</v>
      </c>
      <c r="AR11" s="196">
        <v>0</v>
      </c>
      <c r="AS11" s="196">
        <v>15.74</v>
      </c>
      <c r="AT11" s="196">
        <v>40.92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14.3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250.56</v>
      </c>
      <c r="L12" s="196">
        <v>6.55</v>
      </c>
      <c r="M12" s="196">
        <v>2.59</v>
      </c>
      <c r="N12" s="196">
        <v>1.05</v>
      </c>
      <c r="O12" s="196">
        <v>2.97</v>
      </c>
      <c r="P12" s="196">
        <v>0.94</v>
      </c>
      <c r="Q12" s="196">
        <v>2.72</v>
      </c>
      <c r="R12" s="196">
        <v>9.98</v>
      </c>
      <c r="S12" s="196">
        <v>6.79</v>
      </c>
      <c r="T12" s="196">
        <v>0</v>
      </c>
      <c r="U12" s="196">
        <v>2.52</v>
      </c>
      <c r="V12" s="196">
        <v>6.22</v>
      </c>
      <c r="W12" s="196">
        <v>15.58</v>
      </c>
      <c r="X12" s="196">
        <v>50.4</v>
      </c>
      <c r="Y12" s="196">
        <v>0</v>
      </c>
      <c r="Z12" s="196">
        <v>64.66</v>
      </c>
      <c r="AA12" s="196">
        <v>25.23</v>
      </c>
      <c r="AB12" s="196">
        <v>0</v>
      </c>
      <c r="AC12" s="196">
        <v>2.91</v>
      </c>
      <c r="AD12" s="196">
        <v>12.46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-35</v>
      </c>
      <c r="AL12" s="196">
        <v>0</v>
      </c>
      <c r="AM12" s="196">
        <v>0</v>
      </c>
      <c r="AN12" s="196">
        <v>0</v>
      </c>
      <c r="AO12" s="196">
        <v>242.99</v>
      </c>
      <c r="AP12" s="196">
        <v>0</v>
      </c>
      <c r="AQ12" s="196">
        <v>0</v>
      </c>
      <c r="AR12" s="196">
        <v>0</v>
      </c>
      <c r="AS12" s="196">
        <v>15.74</v>
      </c>
      <c r="AT12" s="196">
        <v>40.92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14.3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250.56</v>
      </c>
      <c r="L13" s="196">
        <v>6.55</v>
      </c>
      <c r="M13" s="196">
        <v>2.59</v>
      </c>
      <c r="N13" s="196">
        <v>1.05</v>
      </c>
      <c r="O13" s="196">
        <v>2.97</v>
      </c>
      <c r="P13" s="196">
        <v>0.94</v>
      </c>
      <c r="Q13" s="196">
        <v>2.72</v>
      </c>
      <c r="R13" s="196">
        <v>9.98</v>
      </c>
      <c r="S13" s="196">
        <v>6.79</v>
      </c>
      <c r="T13" s="196">
        <v>0</v>
      </c>
      <c r="U13" s="196">
        <v>2.52</v>
      </c>
      <c r="V13" s="196">
        <v>6.22</v>
      </c>
      <c r="W13" s="196">
        <v>15.58</v>
      </c>
      <c r="X13" s="196">
        <v>50.4</v>
      </c>
      <c r="Y13" s="196">
        <v>0</v>
      </c>
      <c r="Z13" s="196">
        <v>64.66</v>
      </c>
      <c r="AA13" s="196">
        <v>25.23</v>
      </c>
      <c r="AB13" s="196">
        <v>0</v>
      </c>
      <c r="AC13" s="196">
        <v>2.91</v>
      </c>
      <c r="AD13" s="196">
        <v>12.46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-35</v>
      </c>
      <c r="AL13" s="196">
        <v>0</v>
      </c>
      <c r="AM13" s="196">
        <v>0</v>
      </c>
      <c r="AN13" s="196">
        <v>0</v>
      </c>
      <c r="AO13" s="196">
        <v>242.99</v>
      </c>
      <c r="AP13" s="196">
        <v>0</v>
      </c>
      <c r="AQ13" s="196">
        <v>0</v>
      </c>
      <c r="AR13" s="196">
        <v>0</v>
      </c>
      <c r="AS13" s="196">
        <v>15.74</v>
      </c>
      <c r="AT13" s="196">
        <v>40.92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14.3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250.56</v>
      </c>
      <c r="L14" s="196">
        <v>6.55</v>
      </c>
      <c r="M14" s="196">
        <v>2.59</v>
      </c>
      <c r="N14" s="196">
        <v>1.05</v>
      </c>
      <c r="O14" s="196">
        <v>2.97</v>
      </c>
      <c r="P14" s="196">
        <v>0.94</v>
      </c>
      <c r="Q14" s="196">
        <v>2.72</v>
      </c>
      <c r="R14" s="196">
        <v>9.98</v>
      </c>
      <c r="S14" s="196">
        <v>6.79</v>
      </c>
      <c r="T14" s="196">
        <v>0</v>
      </c>
      <c r="U14" s="196">
        <v>2.52</v>
      </c>
      <c r="V14" s="196">
        <v>6.22</v>
      </c>
      <c r="W14" s="196">
        <v>15.58</v>
      </c>
      <c r="X14" s="196">
        <v>50.4</v>
      </c>
      <c r="Y14" s="196">
        <v>0</v>
      </c>
      <c r="Z14" s="196">
        <v>64.66</v>
      </c>
      <c r="AA14" s="196">
        <v>25.23</v>
      </c>
      <c r="AB14" s="196">
        <v>0</v>
      </c>
      <c r="AC14" s="196">
        <v>2.91</v>
      </c>
      <c r="AD14" s="196">
        <v>12.46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-35</v>
      </c>
      <c r="AL14" s="196">
        <v>0</v>
      </c>
      <c r="AM14" s="196">
        <v>0</v>
      </c>
      <c r="AN14" s="196">
        <v>0</v>
      </c>
      <c r="AO14" s="196">
        <v>242.99</v>
      </c>
      <c r="AP14" s="196">
        <v>0</v>
      </c>
      <c r="AQ14" s="196">
        <v>0</v>
      </c>
      <c r="AR14" s="196">
        <v>0</v>
      </c>
      <c r="AS14" s="196">
        <v>15.74</v>
      </c>
      <c r="AT14" s="196">
        <v>40.92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14.3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250.56</v>
      </c>
      <c r="L15" s="196">
        <v>6.55</v>
      </c>
      <c r="M15" s="196">
        <v>2.59</v>
      </c>
      <c r="N15" s="196">
        <v>1.05</v>
      </c>
      <c r="O15" s="196">
        <v>2.97</v>
      </c>
      <c r="P15" s="196">
        <v>0.94</v>
      </c>
      <c r="Q15" s="196">
        <v>2.72</v>
      </c>
      <c r="R15" s="196">
        <v>9.98</v>
      </c>
      <c r="S15" s="196">
        <v>6.79</v>
      </c>
      <c r="T15" s="196">
        <v>0</v>
      </c>
      <c r="U15" s="196">
        <v>2.52</v>
      </c>
      <c r="V15" s="196">
        <v>6.22</v>
      </c>
      <c r="W15" s="196">
        <v>15.58</v>
      </c>
      <c r="X15" s="196">
        <v>50.4</v>
      </c>
      <c r="Y15" s="196">
        <v>0</v>
      </c>
      <c r="Z15" s="196">
        <v>64.66</v>
      </c>
      <c r="AA15" s="196">
        <v>25.23</v>
      </c>
      <c r="AB15" s="196">
        <v>0</v>
      </c>
      <c r="AC15" s="196">
        <v>2.91</v>
      </c>
      <c r="AD15" s="196">
        <v>12.46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-35</v>
      </c>
      <c r="AL15" s="196">
        <v>0</v>
      </c>
      <c r="AM15" s="196">
        <v>0</v>
      </c>
      <c r="AN15" s="196">
        <v>0</v>
      </c>
      <c r="AO15" s="196">
        <v>242.99</v>
      </c>
      <c r="AP15" s="196">
        <v>0</v>
      </c>
      <c r="AQ15" s="196">
        <v>0</v>
      </c>
      <c r="AR15" s="196">
        <v>0</v>
      </c>
      <c r="AS15" s="196">
        <v>15.74</v>
      </c>
      <c r="AT15" s="196">
        <v>40.92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14.3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250.56</v>
      </c>
      <c r="L16" s="196">
        <v>6.55</v>
      </c>
      <c r="M16" s="196">
        <v>2.59</v>
      </c>
      <c r="N16" s="196">
        <v>1.05</v>
      </c>
      <c r="O16" s="196">
        <v>2.97</v>
      </c>
      <c r="P16" s="196">
        <v>0.94</v>
      </c>
      <c r="Q16" s="196">
        <v>2.72</v>
      </c>
      <c r="R16" s="196">
        <v>9.98</v>
      </c>
      <c r="S16" s="196">
        <v>6.79</v>
      </c>
      <c r="T16" s="196">
        <v>0</v>
      </c>
      <c r="U16" s="196">
        <v>2.52</v>
      </c>
      <c r="V16" s="196">
        <v>6.22</v>
      </c>
      <c r="W16" s="196">
        <v>15.58</v>
      </c>
      <c r="X16" s="196">
        <v>50.4</v>
      </c>
      <c r="Y16" s="196">
        <v>0</v>
      </c>
      <c r="Z16" s="196">
        <v>64.66</v>
      </c>
      <c r="AA16" s="196">
        <v>25.23</v>
      </c>
      <c r="AB16" s="196">
        <v>0</v>
      </c>
      <c r="AC16" s="196">
        <v>2.91</v>
      </c>
      <c r="AD16" s="196">
        <v>12.46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-35</v>
      </c>
      <c r="AL16" s="196">
        <v>0</v>
      </c>
      <c r="AM16" s="196">
        <v>0</v>
      </c>
      <c r="AN16" s="196">
        <v>0</v>
      </c>
      <c r="AO16" s="196">
        <v>242.99</v>
      </c>
      <c r="AP16" s="196">
        <v>0</v>
      </c>
      <c r="AQ16" s="196">
        <v>0</v>
      </c>
      <c r="AR16" s="196">
        <v>0</v>
      </c>
      <c r="AS16" s="196">
        <v>15.74</v>
      </c>
      <c r="AT16" s="196">
        <v>40.92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14.3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250.56</v>
      </c>
      <c r="L17" s="196">
        <v>6.55</v>
      </c>
      <c r="M17" s="196">
        <v>2.59</v>
      </c>
      <c r="N17" s="196">
        <v>1.05</v>
      </c>
      <c r="O17" s="196">
        <v>2.97</v>
      </c>
      <c r="P17" s="196">
        <v>0.94</v>
      </c>
      <c r="Q17" s="196">
        <v>2.72</v>
      </c>
      <c r="R17" s="196">
        <v>9.98</v>
      </c>
      <c r="S17" s="196">
        <v>6.79</v>
      </c>
      <c r="T17" s="196">
        <v>0</v>
      </c>
      <c r="U17" s="196">
        <v>2.52</v>
      </c>
      <c r="V17" s="196">
        <v>6.22</v>
      </c>
      <c r="W17" s="196">
        <v>15.58</v>
      </c>
      <c r="X17" s="196">
        <v>50.4</v>
      </c>
      <c r="Y17" s="196">
        <v>0</v>
      </c>
      <c r="Z17" s="196">
        <v>64.66</v>
      </c>
      <c r="AA17" s="196">
        <v>25.23</v>
      </c>
      <c r="AB17" s="196">
        <v>0</v>
      </c>
      <c r="AC17" s="196">
        <v>2.91</v>
      </c>
      <c r="AD17" s="196">
        <v>12.46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-35</v>
      </c>
      <c r="AL17" s="196">
        <v>0</v>
      </c>
      <c r="AM17" s="196">
        <v>0</v>
      </c>
      <c r="AN17" s="196">
        <v>0</v>
      </c>
      <c r="AO17" s="196">
        <v>242.99</v>
      </c>
      <c r="AP17" s="196">
        <v>0</v>
      </c>
      <c r="AQ17" s="196">
        <v>0</v>
      </c>
      <c r="AR17" s="196">
        <v>0</v>
      </c>
      <c r="AS17" s="196">
        <v>15.74</v>
      </c>
      <c r="AT17" s="196">
        <v>40.92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14.3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250.56</v>
      </c>
      <c r="L18" s="196">
        <v>6.55</v>
      </c>
      <c r="M18" s="196">
        <v>2.59</v>
      </c>
      <c r="N18" s="196">
        <v>1.05</v>
      </c>
      <c r="O18" s="196">
        <v>2.97</v>
      </c>
      <c r="P18" s="196">
        <v>0.94</v>
      </c>
      <c r="Q18" s="196">
        <v>2.72</v>
      </c>
      <c r="R18" s="196">
        <v>9.98</v>
      </c>
      <c r="S18" s="196">
        <v>6.79</v>
      </c>
      <c r="T18" s="196">
        <v>0</v>
      </c>
      <c r="U18" s="196">
        <v>2.52</v>
      </c>
      <c r="V18" s="196">
        <v>6.22</v>
      </c>
      <c r="W18" s="196">
        <v>15.58</v>
      </c>
      <c r="X18" s="196">
        <v>50.4</v>
      </c>
      <c r="Y18" s="196">
        <v>0</v>
      </c>
      <c r="Z18" s="196">
        <v>64.66</v>
      </c>
      <c r="AA18" s="196">
        <v>25.23</v>
      </c>
      <c r="AB18" s="196">
        <v>0</v>
      </c>
      <c r="AC18" s="196">
        <v>2.91</v>
      </c>
      <c r="AD18" s="196">
        <v>12.46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-35</v>
      </c>
      <c r="AL18" s="196">
        <v>0</v>
      </c>
      <c r="AM18" s="196">
        <v>0</v>
      </c>
      <c r="AN18" s="196">
        <v>0</v>
      </c>
      <c r="AO18" s="196">
        <v>242.99</v>
      </c>
      <c r="AP18" s="196">
        <v>0</v>
      </c>
      <c r="AQ18" s="196">
        <v>0</v>
      </c>
      <c r="AR18" s="196">
        <v>0</v>
      </c>
      <c r="AS18" s="196">
        <v>15.74</v>
      </c>
      <c r="AT18" s="196">
        <v>40.92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14.3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250.56</v>
      </c>
      <c r="L19" s="196">
        <v>6.55</v>
      </c>
      <c r="M19" s="196">
        <v>2.59</v>
      </c>
      <c r="N19" s="196">
        <v>1.05</v>
      </c>
      <c r="O19" s="196">
        <v>2.97</v>
      </c>
      <c r="P19" s="196">
        <v>0.94</v>
      </c>
      <c r="Q19" s="196">
        <v>2.72</v>
      </c>
      <c r="R19" s="196">
        <v>9.98</v>
      </c>
      <c r="S19" s="196">
        <v>6.79</v>
      </c>
      <c r="T19" s="196">
        <v>0</v>
      </c>
      <c r="U19" s="196">
        <v>2.52</v>
      </c>
      <c r="V19" s="196">
        <v>6.22</v>
      </c>
      <c r="W19" s="196">
        <v>15.58</v>
      </c>
      <c r="X19" s="196">
        <v>50.4</v>
      </c>
      <c r="Y19" s="196">
        <v>0</v>
      </c>
      <c r="Z19" s="196">
        <v>64.66</v>
      </c>
      <c r="AA19" s="196">
        <v>25.23</v>
      </c>
      <c r="AB19" s="196">
        <v>0</v>
      </c>
      <c r="AC19" s="196">
        <v>2.91</v>
      </c>
      <c r="AD19" s="196">
        <v>12.46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-35</v>
      </c>
      <c r="AL19" s="196">
        <v>0</v>
      </c>
      <c r="AM19" s="196">
        <v>0</v>
      </c>
      <c r="AN19" s="196">
        <v>0</v>
      </c>
      <c r="AO19" s="196">
        <v>242.99</v>
      </c>
      <c r="AP19" s="196">
        <v>0</v>
      </c>
      <c r="AQ19" s="196">
        <v>0</v>
      </c>
      <c r="AR19" s="196">
        <v>0</v>
      </c>
      <c r="AS19" s="196">
        <v>15.74</v>
      </c>
      <c r="AT19" s="196">
        <v>40.92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14.3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250.56</v>
      </c>
      <c r="L20" s="196">
        <v>6.55</v>
      </c>
      <c r="M20" s="196">
        <v>2.59</v>
      </c>
      <c r="N20" s="196">
        <v>1.05</v>
      </c>
      <c r="O20" s="196">
        <v>2.97</v>
      </c>
      <c r="P20" s="196">
        <v>0.94</v>
      </c>
      <c r="Q20" s="196">
        <v>2.72</v>
      </c>
      <c r="R20" s="196">
        <v>9.98</v>
      </c>
      <c r="S20" s="196">
        <v>6.79</v>
      </c>
      <c r="T20" s="196">
        <v>0</v>
      </c>
      <c r="U20" s="196">
        <v>2.52</v>
      </c>
      <c r="V20" s="196">
        <v>6.22</v>
      </c>
      <c r="W20" s="196">
        <v>15.58</v>
      </c>
      <c r="X20" s="196">
        <v>50.4</v>
      </c>
      <c r="Y20" s="196">
        <v>0</v>
      </c>
      <c r="Z20" s="196">
        <v>64.66</v>
      </c>
      <c r="AA20" s="196">
        <v>25.23</v>
      </c>
      <c r="AB20" s="196">
        <v>0</v>
      </c>
      <c r="AC20" s="196">
        <v>2.91</v>
      </c>
      <c r="AD20" s="196">
        <v>12.46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-35</v>
      </c>
      <c r="AL20" s="196">
        <v>0</v>
      </c>
      <c r="AM20" s="196">
        <v>0</v>
      </c>
      <c r="AN20" s="196">
        <v>0</v>
      </c>
      <c r="AO20" s="196">
        <v>242.99</v>
      </c>
      <c r="AP20" s="196">
        <v>0</v>
      </c>
      <c r="AQ20" s="196">
        <v>0</v>
      </c>
      <c r="AR20" s="196">
        <v>0</v>
      </c>
      <c r="AS20" s="196">
        <v>15.74</v>
      </c>
      <c r="AT20" s="196">
        <v>40.92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14.3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250.56</v>
      </c>
      <c r="L21" s="196">
        <v>6.55</v>
      </c>
      <c r="M21" s="196">
        <v>2.59</v>
      </c>
      <c r="N21" s="196">
        <v>1.05</v>
      </c>
      <c r="O21" s="196">
        <v>2.97</v>
      </c>
      <c r="P21" s="196">
        <v>0.94</v>
      </c>
      <c r="Q21" s="196">
        <v>2.72</v>
      </c>
      <c r="R21" s="196">
        <v>9.98</v>
      </c>
      <c r="S21" s="196">
        <v>6.79</v>
      </c>
      <c r="T21" s="196">
        <v>0</v>
      </c>
      <c r="U21" s="196">
        <v>2.52</v>
      </c>
      <c r="V21" s="196">
        <v>6.22</v>
      </c>
      <c r="W21" s="196">
        <v>15.58</v>
      </c>
      <c r="X21" s="196">
        <v>50.4</v>
      </c>
      <c r="Y21" s="196">
        <v>0</v>
      </c>
      <c r="Z21" s="196">
        <v>64.66</v>
      </c>
      <c r="AA21" s="196">
        <v>25.23</v>
      </c>
      <c r="AB21" s="196">
        <v>0</v>
      </c>
      <c r="AC21" s="196">
        <v>2.91</v>
      </c>
      <c r="AD21" s="196">
        <v>12.46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-35</v>
      </c>
      <c r="AL21" s="196">
        <v>0</v>
      </c>
      <c r="AM21" s="196">
        <v>0</v>
      </c>
      <c r="AN21" s="196">
        <v>0</v>
      </c>
      <c r="AO21" s="196">
        <v>242.99</v>
      </c>
      <c r="AP21" s="196">
        <v>0</v>
      </c>
      <c r="AQ21" s="196">
        <v>0</v>
      </c>
      <c r="AR21" s="196">
        <v>0</v>
      </c>
      <c r="AS21" s="196">
        <v>15.74</v>
      </c>
      <c r="AT21" s="196">
        <v>40.92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14.3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250.56</v>
      </c>
      <c r="L22" s="196">
        <v>6.55</v>
      </c>
      <c r="M22" s="196">
        <v>2.59</v>
      </c>
      <c r="N22" s="196">
        <v>1.05</v>
      </c>
      <c r="O22" s="196">
        <v>2.97</v>
      </c>
      <c r="P22" s="196">
        <v>0.94</v>
      </c>
      <c r="Q22" s="196">
        <v>2.72</v>
      </c>
      <c r="R22" s="196">
        <v>9.98</v>
      </c>
      <c r="S22" s="196">
        <v>6.79</v>
      </c>
      <c r="T22" s="196">
        <v>0</v>
      </c>
      <c r="U22" s="196">
        <v>2.52</v>
      </c>
      <c r="V22" s="196">
        <v>6.22</v>
      </c>
      <c r="W22" s="196">
        <v>15.58</v>
      </c>
      <c r="X22" s="196">
        <v>50.4</v>
      </c>
      <c r="Y22" s="196">
        <v>0</v>
      </c>
      <c r="Z22" s="196">
        <v>64.66</v>
      </c>
      <c r="AA22" s="196">
        <v>25.23</v>
      </c>
      <c r="AB22" s="196">
        <v>0</v>
      </c>
      <c r="AC22" s="196">
        <v>2.91</v>
      </c>
      <c r="AD22" s="196">
        <v>12.46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-35</v>
      </c>
      <c r="AL22" s="196">
        <v>0</v>
      </c>
      <c r="AM22" s="196">
        <v>0</v>
      </c>
      <c r="AN22" s="196">
        <v>0</v>
      </c>
      <c r="AO22" s="196">
        <v>242.99</v>
      </c>
      <c r="AP22" s="196">
        <v>0</v>
      </c>
      <c r="AQ22" s="196">
        <v>0</v>
      </c>
      <c r="AR22" s="196">
        <v>0</v>
      </c>
      <c r="AS22" s="196">
        <v>15.74</v>
      </c>
      <c r="AT22" s="196">
        <v>40.92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14.3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250.56</v>
      </c>
      <c r="L23" s="196">
        <v>6.55</v>
      </c>
      <c r="M23" s="196">
        <v>2.59</v>
      </c>
      <c r="N23" s="196">
        <v>1.05</v>
      </c>
      <c r="O23" s="196">
        <v>2.97</v>
      </c>
      <c r="P23" s="196">
        <v>0.94</v>
      </c>
      <c r="Q23" s="196">
        <v>2.72</v>
      </c>
      <c r="R23" s="196">
        <v>9.98</v>
      </c>
      <c r="S23" s="196">
        <v>6.79</v>
      </c>
      <c r="T23" s="196">
        <v>0</v>
      </c>
      <c r="U23" s="196">
        <v>2.52</v>
      </c>
      <c r="V23" s="196">
        <v>6.22</v>
      </c>
      <c r="W23" s="196">
        <v>15.58</v>
      </c>
      <c r="X23" s="196">
        <v>50.4</v>
      </c>
      <c r="Y23" s="196">
        <v>0</v>
      </c>
      <c r="Z23" s="196">
        <v>64.66</v>
      </c>
      <c r="AA23" s="196">
        <v>25.23</v>
      </c>
      <c r="AB23" s="196">
        <v>0</v>
      </c>
      <c r="AC23" s="196">
        <v>2.91</v>
      </c>
      <c r="AD23" s="196">
        <v>12.46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-35</v>
      </c>
      <c r="AL23" s="196">
        <v>0</v>
      </c>
      <c r="AM23" s="196">
        <v>0</v>
      </c>
      <c r="AN23" s="196">
        <v>0</v>
      </c>
      <c r="AO23" s="196">
        <v>242.99</v>
      </c>
      <c r="AP23" s="196">
        <v>0</v>
      </c>
      <c r="AQ23" s="196">
        <v>0</v>
      </c>
      <c r="AR23" s="196">
        <v>0</v>
      </c>
      <c r="AS23" s="196">
        <v>15.74</v>
      </c>
      <c r="AT23" s="196">
        <v>40.92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14.3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250.56</v>
      </c>
      <c r="L24" s="196">
        <v>6.55</v>
      </c>
      <c r="M24" s="196">
        <v>2.59</v>
      </c>
      <c r="N24" s="196">
        <v>1.05</v>
      </c>
      <c r="O24" s="196">
        <v>2.97</v>
      </c>
      <c r="P24" s="196">
        <v>0.94</v>
      </c>
      <c r="Q24" s="196">
        <v>2.72</v>
      </c>
      <c r="R24" s="196">
        <v>9.98</v>
      </c>
      <c r="S24" s="196">
        <v>6.79</v>
      </c>
      <c r="T24" s="196">
        <v>0</v>
      </c>
      <c r="U24" s="196">
        <v>2.52</v>
      </c>
      <c r="V24" s="196">
        <v>6.22</v>
      </c>
      <c r="W24" s="196">
        <v>15.58</v>
      </c>
      <c r="X24" s="196">
        <v>50.4</v>
      </c>
      <c r="Y24" s="196">
        <v>0</v>
      </c>
      <c r="Z24" s="196">
        <v>64.66</v>
      </c>
      <c r="AA24" s="196">
        <v>25.23</v>
      </c>
      <c r="AB24" s="196">
        <v>0</v>
      </c>
      <c r="AC24" s="196">
        <v>4.8600000000000003</v>
      </c>
      <c r="AD24" s="196">
        <v>12.46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-35</v>
      </c>
      <c r="AL24" s="196">
        <v>0</v>
      </c>
      <c r="AM24" s="196">
        <v>0</v>
      </c>
      <c r="AN24" s="196">
        <v>0</v>
      </c>
      <c r="AO24" s="196">
        <v>242.99</v>
      </c>
      <c r="AP24" s="196">
        <v>0</v>
      </c>
      <c r="AQ24" s="196">
        <v>0</v>
      </c>
      <c r="AR24" s="196">
        <v>0</v>
      </c>
      <c r="AS24" s="196">
        <v>15.74</v>
      </c>
      <c r="AT24" s="196">
        <v>40.92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14.3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250.56</v>
      </c>
      <c r="L25" s="196">
        <v>6.55</v>
      </c>
      <c r="M25" s="196">
        <v>2.59</v>
      </c>
      <c r="N25" s="196">
        <v>1.05</v>
      </c>
      <c r="O25" s="196">
        <v>2.97</v>
      </c>
      <c r="P25" s="196">
        <v>0.94</v>
      </c>
      <c r="Q25" s="196">
        <v>2.72</v>
      </c>
      <c r="R25" s="196">
        <v>9.98</v>
      </c>
      <c r="S25" s="196">
        <v>6.79</v>
      </c>
      <c r="T25" s="196">
        <v>0</v>
      </c>
      <c r="U25" s="196">
        <v>2.52</v>
      </c>
      <c r="V25" s="196">
        <v>6.22</v>
      </c>
      <c r="W25" s="196">
        <v>0.82</v>
      </c>
      <c r="X25" s="196">
        <v>21.61</v>
      </c>
      <c r="Y25" s="196">
        <v>0</v>
      </c>
      <c r="Z25" s="196">
        <v>64.66</v>
      </c>
      <c r="AA25" s="196">
        <v>25.23</v>
      </c>
      <c r="AB25" s="196">
        <v>0</v>
      </c>
      <c r="AC25" s="196">
        <v>4.8600000000000003</v>
      </c>
      <c r="AD25" s="196">
        <v>12.46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-35</v>
      </c>
      <c r="AL25" s="196">
        <v>0</v>
      </c>
      <c r="AM25" s="196">
        <v>0</v>
      </c>
      <c r="AN25" s="196">
        <v>0</v>
      </c>
      <c r="AO25" s="196">
        <v>242.99</v>
      </c>
      <c r="AP25" s="196">
        <v>0</v>
      </c>
      <c r="AQ25" s="196">
        <v>0</v>
      </c>
      <c r="AR25" s="196">
        <v>0</v>
      </c>
      <c r="AS25" s="196">
        <v>15.74</v>
      </c>
      <c r="AT25" s="196">
        <v>40.92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14.3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250.56</v>
      </c>
      <c r="L26" s="196">
        <v>6.55</v>
      </c>
      <c r="M26" s="196">
        <v>2.59</v>
      </c>
      <c r="N26" s="196">
        <v>1.05</v>
      </c>
      <c r="O26" s="196">
        <v>2.97</v>
      </c>
      <c r="P26" s="196">
        <v>0.94</v>
      </c>
      <c r="Q26" s="196">
        <v>2.72</v>
      </c>
      <c r="R26" s="196">
        <v>10.050000000000001</v>
      </c>
      <c r="S26" s="196">
        <v>6.79</v>
      </c>
      <c r="T26" s="196">
        <v>0</v>
      </c>
      <c r="U26" s="196">
        <v>2.52</v>
      </c>
      <c r="V26" s="196">
        <v>6.22</v>
      </c>
      <c r="W26" s="196">
        <v>0.83</v>
      </c>
      <c r="X26" s="196">
        <v>2.62</v>
      </c>
      <c r="Y26" s="196">
        <v>0</v>
      </c>
      <c r="Z26" s="196">
        <v>4.95</v>
      </c>
      <c r="AA26" s="196">
        <v>25.23</v>
      </c>
      <c r="AB26" s="196">
        <v>0</v>
      </c>
      <c r="AC26" s="196">
        <v>4.8600000000000003</v>
      </c>
      <c r="AD26" s="196">
        <v>12.46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-35</v>
      </c>
      <c r="AL26" s="196">
        <v>0</v>
      </c>
      <c r="AM26" s="196">
        <v>0</v>
      </c>
      <c r="AN26" s="196">
        <v>0</v>
      </c>
      <c r="AO26" s="196">
        <v>242.99</v>
      </c>
      <c r="AP26" s="196">
        <v>0</v>
      </c>
      <c r="AQ26" s="196">
        <v>0</v>
      </c>
      <c r="AR26" s="196">
        <v>0</v>
      </c>
      <c r="AS26" s="196">
        <v>15.74</v>
      </c>
      <c r="AT26" s="196">
        <v>40.92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14.3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40.92</v>
      </c>
      <c r="K27" s="196">
        <v>221.77</v>
      </c>
      <c r="L27" s="196">
        <v>0.39</v>
      </c>
      <c r="M27" s="196">
        <v>2.59</v>
      </c>
      <c r="N27" s="196">
        <v>1.05</v>
      </c>
      <c r="O27" s="196">
        <v>2.97</v>
      </c>
      <c r="P27" s="196">
        <v>0.94</v>
      </c>
      <c r="Q27" s="196">
        <v>0.19</v>
      </c>
      <c r="R27" s="196">
        <v>0.75</v>
      </c>
      <c r="S27" s="196">
        <v>1.94</v>
      </c>
      <c r="T27" s="196">
        <v>0</v>
      </c>
      <c r="U27" s="196">
        <v>2.52</v>
      </c>
      <c r="V27" s="196">
        <v>1.98</v>
      </c>
      <c r="W27" s="196">
        <v>0.83</v>
      </c>
      <c r="X27" s="196">
        <v>2.62</v>
      </c>
      <c r="Y27" s="196">
        <v>0</v>
      </c>
      <c r="Z27" s="196">
        <v>4.95</v>
      </c>
      <c r="AA27" s="196">
        <v>1.6</v>
      </c>
      <c r="AB27" s="196">
        <v>0</v>
      </c>
      <c r="AC27" s="196">
        <v>17.440000000000001</v>
      </c>
      <c r="AD27" s="196">
        <v>12.46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-35</v>
      </c>
      <c r="AL27" s="196">
        <v>0</v>
      </c>
      <c r="AM27" s="196">
        <v>0</v>
      </c>
      <c r="AN27" s="196">
        <v>0</v>
      </c>
      <c r="AO27" s="196">
        <v>242.99</v>
      </c>
      <c r="AP27" s="196">
        <v>0</v>
      </c>
      <c r="AQ27" s="196">
        <v>0</v>
      </c>
      <c r="AR27" s="196">
        <v>0</v>
      </c>
      <c r="AS27" s="196">
        <v>15.74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14.3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40.92</v>
      </c>
      <c r="K28" s="196">
        <v>154.61000000000001</v>
      </c>
      <c r="L28" s="196">
        <v>0.39</v>
      </c>
      <c r="M28" s="196">
        <v>2.59</v>
      </c>
      <c r="N28" s="196">
        <v>1.05</v>
      </c>
      <c r="O28" s="196">
        <v>2.97</v>
      </c>
      <c r="P28" s="196">
        <v>0.94</v>
      </c>
      <c r="Q28" s="196">
        <v>0.19</v>
      </c>
      <c r="R28" s="196">
        <v>0.75</v>
      </c>
      <c r="S28" s="196">
        <v>0.47</v>
      </c>
      <c r="T28" s="196">
        <v>0</v>
      </c>
      <c r="U28" s="196">
        <v>2.52</v>
      </c>
      <c r="V28" s="196">
        <v>0.37</v>
      </c>
      <c r="W28" s="196">
        <v>0.83</v>
      </c>
      <c r="X28" s="196">
        <v>2.62</v>
      </c>
      <c r="Y28" s="196">
        <v>0</v>
      </c>
      <c r="Z28" s="196">
        <v>4.95</v>
      </c>
      <c r="AA28" s="196">
        <v>1.6</v>
      </c>
      <c r="AB28" s="196">
        <v>0</v>
      </c>
      <c r="AC28" s="196">
        <v>17.440000000000001</v>
      </c>
      <c r="AD28" s="196">
        <v>8.74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-35</v>
      </c>
      <c r="AL28" s="196">
        <v>0</v>
      </c>
      <c r="AM28" s="196">
        <v>0</v>
      </c>
      <c r="AN28" s="196">
        <v>0</v>
      </c>
      <c r="AO28" s="196">
        <v>242.99</v>
      </c>
      <c r="AP28" s="196">
        <v>0</v>
      </c>
      <c r="AQ28" s="196">
        <v>0</v>
      </c>
      <c r="AR28" s="196">
        <v>0</v>
      </c>
      <c r="AS28" s="196">
        <v>15.74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14.3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40.92</v>
      </c>
      <c r="K29" s="196">
        <v>97.04</v>
      </c>
      <c r="L29" s="196">
        <v>0.39</v>
      </c>
      <c r="M29" s="196">
        <v>2.59</v>
      </c>
      <c r="N29" s="196">
        <v>1.05</v>
      </c>
      <c r="O29" s="196">
        <v>2.97</v>
      </c>
      <c r="P29" s="196">
        <v>0.94</v>
      </c>
      <c r="Q29" s="196">
        <v>0.19</v>
      </c>
      <c r="R29" s="196">
        <v>0.75</v>
      </c>
      <c r="S29" s="196">
        <v>0.47</v>
      </c>
      <c r="T29" s="196">
        <v>0</v>
      </c>
      <c r="U29" s="196">
        <v>2.52</v>
      </c>
      <c r="V29" s="196">
        <v>0.37</v>
      </c>
      <c r="W29" s="196">
        <v>0.83</v>
      </c>
      <c r="X29" s="196">
        <v>2.62</v>
      </c>
      <c r="Y29" s="196">
        <v>0</v>
      </c>
      <c r="Z29" s="196">
        <v>4.95</v>
      </c>
      <c r="AA29" s="196">
        <v>1.6</v>
      </c>
      <c r="AB29" s="196">
        <v>0</v>
      </c>
      <c r="AC29" s="196">
        <v>17.440000000000001</v>
      </c>
      <c r="AD29" s="196">
        <v>8.74</v>
      </c>
      <c r="AE29" s="196">
        <v>0</v>
      </c>
      <c r="AF29" s="196">
        <v>0</v>
      </c>
      <c r="AG29" s="196">
        <v>74.97</v>
      </c>
      <c r="AH29" s="196">
        <v>0</v>
      </c>
      <c r="AI29" s="196">
        <v>21.22</v>
      </c>
      <c r="AJ29" s="196">
        <v>0</v>
      </c>
      <c r="AK29" s="196">
        <v>-35</v>
      </c>
      <c r="AL29" s="196">
        <v>0</v>
      </c>
      <c r="AM29" s="196">
        <v>0</v>
      </c>
      <c r="AN29" s="196">
        <v>0</v>
      </c>
      <c r="AO29" s="196">
        <v>242.99</v>
      </c>
      <c r="AP29" s="196">
        <v>0</v>
      </c>
      <c r="AQ29" s="196">
        <v>0</v>
      </c>
      <c r="AR29" s="196">
        <v>0</v>
      </c>
      <c r="AS29" s="196">
        <v>15.74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14.3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40.92</v>
      </c>
      <c r="K30" s="196">
        <v>20.64</v>
      </c>
      <c r="L30" s="196">
        <v>0.39</v>
      </c>
      <c r="M30" s="196">
        <v>2.59</v>
      </c>
      <c r="N30" s="196">
        <v>1.05</v>
      </c>
      <c r="O30" s="196">
        <v>2.97</v>
      </c>
      <c r="P30" s="196">
        <v>0.94</v>
      </c>
      <c r="Q30" s="196">
        <v>0.19</v>
      </c>
      <c r="R30" s="196">
        <v>0.76</v>
      </c>
      <c r="S30" s="196">
        <v>0.47</v>
      </c>
      <c r="T30" s="196">
        <v>0</v>
      </c>
      <c r="U30" s="196">
        <v>2.52</v>
      </c>
      <c r="V30" s="196">
        <v>0.37</v>
      </c>
      <c r="W30" s="196">
        <v>0.83</v>
      </c>
      <c r="X30" s="196">
        <v>2.62</v>
      </c>
      <c r="Y30" s="196">
        <v>0</v>
      </c>
      <c r="Z30" s="196">
        <v>4.95</v>
      </c>
      <c r="AA30" s="196">
        <v>1.6</v>
      </c>
      <c r="AB30" s="196">
        <v>0</v>
      </c>
      <c r="AC30" s="196">
        <v>0</v>
      </c>
      <c r="AD30" s="196">
        <v>21.2</v>
      </c>
      <c r="AE30" s="196">
        <v>0</v>
      </c>
      <c r="AF30" s="196">
        <v>0</v>
      </c>
      <c r="AG30" s="196">
        <v>74.97</v>
      </c>
      <c r="AH30" s="196">
        <v>0</v>
      </c>
      <c r="AI30" s="196">
        <v>21.22</v>
      </c>
      <c r="AJ30" s="196">
        <v>0</v>
      </c>
      <c r="AK30" s="196">
        <v>-17.78</v>
      </c>
      <c r="AL30" s="196">
        <v>0</v>
      </c>
      <c r="AM30" s="196">
        <v>0</v>
      </c>
      <c r="AN30" s="196">
        <v>0</v>
      </c>
      <c r="AO30" s="196">
        <v>242.99</v>
      </c>
      <c r="AP30" s="196">
        <v>0</v>
      </c>
      <c r="AQ30" s="196">
        <v>0</v>
      </c>
      <c r="AR30" s="196">
        <v>0</v>
      </c>
      <c r="AS30" s="196">
        <v>15.74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14.3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40.92</v>
      </c>
      <c r="K31" s="196">
        <v>20.63</v>
      </c>
      <c r="L31" s="196">
        <v>0.39</v>
      </c>
      <c r="M31" s="196">
        <v>2.59</v>
      </c>
      <c r="N31" s="196">
        <v>1.05</v>
      </c>
      <c r="O31" s="196">
        <v>2.97</v>
      </c>
      <c r="P31" s="196">
        <v>0.94</v>
      </c>
      <c r="Q31" s="196">
        <v>0.19</v>
      </c>
      <c r="R31" s="196">
        <v>0.76</v>
      </c>
      <c r="S31" s="196">
        <v>0.47</v>
      </c>
      <c r="T31" s="196">
        <v>0</v>
      </c>
      <c r="U31" s="196">
        <v>2.52</v>
      </c>
      <c r="V31" s="196">
        <v>0.37</v>
      </c>
      <c r="W31" s="196">
        <v>0.83</v>
      </c>
      <c r="X31" s="196">
        <v>2.62</v>
      </c>
      <c r="Y31" s="196">
        <v>0</v>
      </c>
      <c r="Z31" s="196">
        <v>4.95</v>
      </c>
      <c r="AA31" s="196">
        <v>1.6</v>
      </c>
      <c r="AB31" s="196">
        <v>0</v>
      </c>
      <c r="AC31" s="196">
        <v>0</v>
      </c>
      <c r="AD31" s="196">
        <v>22.07</v>
      </c>
      <c r="AE31" s="196">
        <v>0</v>
      </c>
      <c r="AF31" s="196">
        <v>0</v>
      </c>
      <c r="AG31" s="196">
        <v>74.97</v>
      </c>
      <c r="AH31" s="196">
        <v>0</v>
      </c>
      <c r="AI31" s="196">
        <v>21.22</v>
      </c>
      <c r="AJ31" s="196">
        <v>0</v>
      </c>
      <c r="AK31" s="196">
        <v>-17.78</v>
      </c>
      <c r="AL31" s="196">
        <v>0</v>
      </c>
      <c r="AM31" s="196">
        <v>0</v>
      </c>
      <c r="AN31" s="196">
        <v>0</v>
      </c>
      <c r="AO31" s="196">
        <v>242.99</v>
      </c>
      <c r="AP31" s="196">
        <v>0</v>
      </c>
      <c r="AQ31" s="196">
        <v>0</v>
      </c>
      <c r="AR31" s="196">
        <v>0</v>
      </c>
      <c r="AS31" s="196">
        <v>15.74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14.3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40.92</v>
      </c>
      <c r="K32" s="196">
        <v>20.63</v>
      </c>
      <c r="L32" s="196">
        <v>0.39</v>
      </c>
      <c r="M32" s="196">
        <v>2.59</v>
      </c>
      <c r="N32" s="196">
        <v>1.05</v>
      </c>
      <c r="O32" s="196">
        <v>2.97</v>
      </c>
      <c r="P32" s="196">
        <v>0.94</v>
      </c>
      <c r="Q32" s="196">
        <v>0.19</v>
      </c>
      <c r="R32" s="196">
        <v>0.76</v>
      </c>
      <c r="S32" s="196">
        <v>0.47</v>
      </c>
      <c r="T32" s="196">
        <v>0</v>
      </c>
      <c r="U32" s="196">
        <v>2.52</v>
      </c>
      <c r="V32" s="196">
        <v>0.37</v>
      </c>
      <c r="W32" s="196">
        <v>0.83</v>
      </c>
      <c r="X32" s="196">
        <v>2.62</v>
      </c>
      <c r="Y32" s="196">
        <v>0</v>
      </c>
      <c r="Z32" s="196">
        <v>4.95</v>
      </c>
      <c r="AA32" s="196">
        <v>1.6</v>
      </c>
      <c r="AB32" s="196">
        <v>0</v>
      </c>
      <c r="AC32" s="196">
        <v>0</v>
      </c>
      <c r="AD32" s="196">
        <v>22.07</v>
      </c>
      <c r="AE32" s="196">
        <v>0</v>
      </c>
      <c r="AF32" s="196">
        <v>0</v>
      </c>
      <c r="AG32" s="196">
        <v>74.97</v>
      </c>
      <c r="AH32" s="196">
        <v>0</v>
      </c>
      <c r="AI32" s="196">
        <v>21.22</v>
      </c>
      <c r="AJ32" s="196">
        <v>0</v>
      </c>
      <c r="AK32" s="196">
        <v>-7.78</v>
      </c>
      <c r="AL32" s="196">
        <v>0</v>
      </c>
      <c r="AM32" s="196">
        <v>0</v>
      </c>
      <c r="AN32" s="196">
        <v>0</v>
      </c>
      <c r="AO32" s="196">
        <v>242.99</v>
      </c>
      <c r="AP32" s="196">
        <v>0</v>
      </c>
      <c r="AQ32" s="196">
        <v>0</v>
      </c>
      <c r="AR32" s="196">
        <v>0</v>
      </c>
      <c r="AS32" s="196">
        <v>15.74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14.3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40.92</v>
      </c>
      <c r="K33" s="196">
        <v>20.63</v>
      </c>
      <c r="L33" s="196">
        <v>0.39</v>
      </c>
      <c r="M33" s="196">
        <v>2.59</v>
      </c>
      <c r="N33" s="196">
        <v>1.05</v>
      </c>
      <c r="O33" s="196">
        <v>2.97</v>
      </c>
      <c r="P33" s="196">
        <v>0.94</v>
      </c>
      <c r="Q33" s="196">
        <v>0.19</v>
      </c>
      <c r="R33" s="196">
        <v>0.76</v>
      </c>
      <c r="S33" s="196">
        <v>0.47</v>
      </c>
      <c r="T33" s="196">
        <v>0</v>
      </c>
      <c r="U33" s="196">
        <v>2.52</v>
      </c>
      <c r="V33" s="196">
        <v>0.37</v>
      </c>
      <c r="W33" s="196">
        <v>0.83</v>
      </c>
      <c r="X33" s="196">
        <v>2.62</v>
      </c>
      <c r="Y33" s="196">
        <v>0</v>
      </c>
      <c r="Z33" s="196">
        <v>4.95</v>
      </c>
      <c r="AA33" s="196">
        <v>1.6</v>
      </c>
      <c r="AB33" s="196">
        <v>0</v>
      </c>
      <c r="AC33" s="196">
        <v>0</v>
      </c>
      <c r="AD33" s="196">
        <v>22.07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-3.78</v>
      </c>
      <c r="AL33" s="196">
        <v>0</v>
      </c>
      <c r="AM33" s="196">
        <v>0</v>
      </c>
      <c r="AN33" s="196">
        <v>0</v>
      </c>
      <c r="AO33" s="196">
        <v>192.99</v>
      </c>
      <c r="AP33" s="196">
        <v>0</v>
      </c>
      <c r="AQ33" s="196">
        <v>0</v>
      </c>
      <c r="AR33" s="196">
        <v>0</v>
      </c>
      <c r="AS33" s="196">
        <v>15.74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14.3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40.92</v>
      </c>
      <c r="K34" s="196">
        <v>20.63</v>
      </c>
      <c r="L34" s="196">
        <v>0.39</v>
      </c>
      <c r="M34" s="196">
        <v>2.59</v>
      </c>
      <c r="N34" s="196">
        <v>1.05</v>
      </c>
      <c r="O34" s="196">
        <v>2.97</v>
      </c>
      <c r="P34" s="196">
        <v>0.94</v>
      </c>
      <c r="Q34" s="196">
        <v>0.19</v>
      </c>
      <c r="R34" s="196">
        <v>0.76</v>
      </c>
      <c r="S34" s="196">
        <v>0.47</v>
      </c>
      <c r="T34" s="196">
        <v>0</v>
      </c>
      <c r="U34" s="196">
        <v>2.52</v>
      </c>
      <c r="V34" s="196">
        <v>0.37</v>
      </c>
      <c r="W34" s="196">
        <v>0.83</v>
      </c>
      <c r="X34" s="196">
        <v>2.62</v>
      </c>
      <c r="Y34" s="196">
        <v>0</v>
      </c>
      <c r="Z34" s="196">
        <v>4.95</v>
      </c>
      <c r="AA34" s="196">
        <v>1.6</v>
      </c>
      <c r="AB34" s="196">
        <v>0</v>
      </c>
      <c r="AC34" s="196">
        <v>0</v>
      </c>
      <c r="AD34" s="196">
        <v>22.07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-3.78</v>
      </c>
      <c r="AL34" s="196">
        <v>0</v>
      </c>
      <c r="AM34" s="196">
        <v>0</v>
      </c>
      <c r="AN34" s="196">
        <v>0</v>
      </c>
      <c r="AO34" s="196">
        <v>192.99</v>
      </c>
      <c r="AP34" s="196">
        <v>0</v>
      </c>
      <c r="AQ34" s="196">
        <v>0</v>
      </c>
      <c r="AR34" s="196">
        <v>0</v>
      </c>
      <c r="AS34" s="196">
        <v>15.74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14.2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40.72</v>
      </c>
      <c r="K35" s="196">
        <v>20.63</v>
      </c>
      <c r="L35" s="196">
        <v>0.39</v>
      </c>
      <c r="M35" s="196">
        <v>2.59</v>
      </c>
      <c r="N35" s="196">
        <v>1.05</v>
      </c>
      <c r="O35" s="196">
        <v>2.97</v>
      </c>
      <c r="P35" s="196">
        <v>0.94</v>
      </c>
      <c r="Q35" s="196">
        <v>0.19</v>
      </c>
      <c r="R35" s="196">
        <v>0.76</v>
      </c>
      <c r="S35" s="196">
        <v>0.47</v>
      </c>
      <c r="T35" s="196">
        <v>0</v>
      </c>
      <c r="U35" s="196">
        <v>2.52</v>
      </c>
      <c r="V35" s="196">
        <v>0.37</v>
      </c>
      <c r="W35" s="196">
        <v>0.83</v>
      </c>
      <c r="X35" s="196">
        <v>2.62</v>
      </c>
      <c r="Y35" s="196">
        <v>0</v>
      </c>
      <c r="Z35" s="196">
        <v>4.95</v>
      </c>
      <c r="AA35" s="196">
        <v>1.6</v>
      </c>
      <c r="AB35" s="196">
        <v>0</v>
      </c>
      <c r="AC35" s="196">
        <v>0</v>
      </c>
      <c r="AD35" s="196">
        <v>22.07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-3.78</v>
      </c>
      <c r="AL35" s="196">
        <v>0</v>
      </c>
      <c r="AM35" s="196">
        <v>0</v>
      </c>
      <c r="AN35" s="196">
        <v>0</v>
      </c>
      <c r="AO35" s="196">
        <v>192.99</v>
      </c>
      <c r="AP35" s="196">
        <v>0</v>
      </c>
      <c r="AQ35" s="196">
        <v>0</v>
      </c>
      <c r="AR35" s="196">
        <v>0</v>
      </c>
      <c r="AS35" s="196">
        <v>15.74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14.2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40.72</v>
      </c>
      <c r="K36" s="196">
        <v>20.63</v>
      </c>
      <c r="L36" s="196">
        <v>0.39</v>
      </c>
      <c r="M36" s="196">
        <v>2.59</v>
      </c>
      <c r="N36" s="196">
        <v>1.05</v>
      </c>
      <c r="O36" s="196">
        <v>2.97</v>
      </c>
      <c r="P36" s="196">
        <v>0.94</v>
      </c>
      <c r="Q36" s="196">
        <v>0.19</v>
      </c>
      <c r="R36" s="196">
        <v>0.76</v>
      </c>
      <c r="S36" s="196">
        <v>0.47</v>
      </c>
      <c r="T36" s="196">
        <v>0</v>
      </c>
      <c r="U36" s="196">
        <v>2.52</v>
      </c>
      <c r="V36" s="196">
        <v>0.37</v>
      </c>
      <c r="W36" s="196">
        <v>0.83</v>
      </c>
      <c r="X36" s="196">
        <v>2.62</v>
      </c>
      <c r="Y36" s="196">
        <v>0</v>
      </c>
      <c r="Z36" s="196">
        <v>4.95</v>
      </c>
      <c r="AA36" s="196">
        <v>1.6</v>
      </c>
      <c r="AB36" s="196">
        <v>0</v>
      </c>
      <c r="AC36" s="196">
        <v>0</v>
      </c>
      <c r="AD36" s="196">
        <v>22.07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-3.78</v>
      </c>
      <c r="AL36" s="196">
        <v>0</v>
      </c>
      <c r="AM36" s="196">
        <v>0</v>
      </c>
      <c r="AN36" s="196">
        <v>0</v>
      </c>
      <c r="AO36" s="196">
        <v>192.99</v>
      </c>
      <c r="AP36" s="196">
        <v>0</v>
      </c>
      <c r="AQ36" s="196">
        <v>0</v>
      </c>
      <c r="AR36" s="196">
        <v>0</v>
      </c>
      <c r="AS36" s="196">
        <v>15.74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14.2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40.72</v>
      </c>
      <c r="K37" s="196">
        <v>20.63</v>
      </c>
      <c r="L37" s="196">
        <v>0.39</v>
      </c>
      <c r="M37" s="196">
        <v>2.59</v>
      </c>
      <c r="N37" s="196">
        <v>1.05</v>
      </c>
      <c r="O37" s="196">
        <v>2.97</v>
      </c>
      <c r="P37" s="196">
        <v>0.94</v>
      </c>
      <c r="Q37" s="196">
        <v>0.18</v>
      </c>
      <c r="R37" s="196">
        <v>0.76</v>
      </c>
      <c r="S37" s="196">
        <v>0.47</v>
      </c>
      <c r="T37" s="196">
        <v>0</v>
      </c>
      <c r="U37" s="196">
        <v>2.52</v>
      </c>
      <c r="V37" s="196">
        <v>0.37</v>
      </c>
      <c r="W37" s="196">
        <v>0.83</v>
      </c>
      <c r="X37" s="196">
        <v>2.62</v>
      </c>
      <c r="Y37" s="196">
        <v>0</v>
      </c>
      <c r="Z37" s="196">
        <v>4.95</v>
      </c>
      <c r="AA37" s="196">
        <v>1.6</v>
      </c>
      <c r="AB37" s="196">
        <v>0</v>
      </c>
      <c r="AC37" s="196">
        <v>0</v>
      </c>
      <c r="AD37" s="196">
        <v>22.07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-3.78</v>
      </c>
      <c r="AL37" s="196">
        <v>0</v>
      </c>
      <c r="AM37" s="196">
        <v>0</v>
      </c>
      <c r="AN37" s="196">
        <v>0</v>
      </c>
      <c r="AO37" s="196">
        <v>242.99</v>
      </c>
      <c r="AP37" s="196">
        <v>0</v>
      </c>
      <c r="AQ37" s="196">
        <v>0</v>
      </c>
      <c r="AR37" s="196">
        <v>0</v>
      </c>
      <c r="AS37" s="196">
        <v>15.74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14.2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40.72</v>
      </c>
      <c r="K38" s="196">
        <v>20.63</v>
      </c>
      <c r="L38" s="196">
        <v>0.39</v>
      </c>
      <c r="M38" s="196">
        <v>2.59</v>
      </c>
      <c r="N38" s="196">
        <v>1.05</v>
      </c>
      <c r="O38" s="196">
        <v>2.97</v>
      </c>
      <c r="P38" s="196">
        <v>0.94</v>
      </c>
      <c r="Q38" s="196">
        <v>0.18</v>
      </c>
      <c r="R38" s="196">
        <v>0.76</v>
      </c>
      <c r="S38" s="196">
        <v>0.47</v>
      </c>
      <c r="T38" s="196">
        <v>0</v>
      </c>
      <c r="U38" s="196">
        <v>2.52</v>
      </c>
      <c r="V38" s="196">
        <v>0.37</v>
      </c>
      <c r="W38" s="196">
        <v>0.83</v>
      </c>
      <c r="X38" s="196">
        <v>2.62</v>
      </c>
      <c r="Y38" s="196">
        <v>0</v>
      </c>
      <c r="Z38" s="196">
        <v>4.95</v>
      </c>
      <c r="AA38" s="196">
        <v>1.6</v>
      </c>
      <c r="AB38" s="196">
        <v>0</v>
      </c>
      <c r="AC38" s="196">
        <v>0</v>
      </c>
      <c r="AD38" s="196">
        <v>22.07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-3.78</v>
      </c>
      <c r="AL38" s="196">
        <v>0</v>
      </c>
      <c r="AM38" s="196">
        <v>0</v>
      </c>
      <c r="AN38" s="196">
        <v>0</v>
      </c>
      <c r="AO38" s="196">
        <v>242.99</v>
      </c>
      <c r="AP38" s="196">
        <v>0</v>
      </c>
      <c r="AQ38" s="196">
        <v>0</v>
      </c>
      <c r="AR38" s="196">
        <v>0</v>
      </c>
      <c r="AS38" s="196">
        <v>15.74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14.2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40.72</v>
      </c>
      <c r="K39" s="196">
        <v>20.63</v>
      </c>
      <c r="L39" s="196">
        <v>0.39</v>
      </c>
      <c r="M39" s="196">
        <v>2.59</v>
      </c>
      <c r="N39" s="196">
        <v>1.05</v>
      </c>
      <c r="O39" s="196">
        <v>2.97</v>
      </c>
      <c r="P39" s="196">
        <v>0.94</v>
      </c>
      <c r="Q39" s="196">
        <v>0.18</v>
      </c>
      <c r="R39" s="196">
        <v>0.76</v>
      </c>
      <c r="S39" s="196">
        <v>0.47</v>
      </c>
      <c r="T39" s="196">
        <v>0</v>
      </c>
      <c r="U39" s="196">
        <v>2.52</v>
      </c>
      <c r="V39" s="196">
        <v>0.37</v>
      </c>
      <c r="W39" s="196">
        <v>0.83</v>
      </c>
      <c r="X39" s="196">
        <v>2.62</v>
      </c>
      <c r="Y39" s="196">
        <v>0</v>
      </c>
      <c r="Z39" s="196">
        <v>4.95</v>
      </c>
      <c r="AA39" s="196">
        <v>1.6</v>
      </c>
      <c r="AB39" s="196">
        <v>0</v>
      </c>
      <c r="AC39" s="196">
        <v>0</v>
      </c>
      <c r="AD39" s="196">
        <v>22.07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-3.78</v>
      </c>
      <c r="AL39" s="196">
        <v>0</v>
      </c>
      <c r="AM39" s="196">
        <v>0</v>
      </c>
      <c r="AN39" s="196">
        <v>0</v>
      </c>
      <c r="AO39" s="196">
        <v>242.99</v>
      </c>
      <c r="AP39" s="196">
        <v>0</v>
      </c>
      <c r="AQ39" s="196">
        <v>0</v>
      </c>
      <c r="AR39" s="196">
        <v>0</v>
      </c>
      <c r="AS39" s="196">
        <v>15.74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14.2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40.72</v>
      </c>
      <c r="K40" s="196">
        <v>20.63</v>
      </c>
      <c r="L40" s="196">
        <v>0.39</v>
      </c>
      <c r="M40" s="196">
        <v>2.59</v>
      </c>
      <c r="N40" s="196">
        <v>1.05</v>
      </c>
      <c r="O40" s="196">
        <v>2.97</v>
      </c>
      <c r="P40" s="196">
        <v>0.94</v>
      </c>
      <c r="Q40" s="196">
        <v>0.18</v>
      </c>
      <c r="R40" s="196">
        <v>0.76</v>
      </c>
      <c r="S40" s="196">
        <v>0.47</v>
      </c>
      <c r="T40" s="196">
        <v>0</v>
      </c>
      <c r="U40" s="196">
        <v>2.52</v>
      </c>
      <c r="V40" s="196">
        <v>0.37</v>
      </c>
      <c r="W40" s="196">
        <v>0.83</v>
      </c>
      <c r="X40" s="196">
        <v>2.62</v>
      </c>
      <c r="Y40" s="196">
        <v>0</v>
      </c>
      <c r="Z40" s="196">
        <v>4.95</v>
      </c>
      <c r="AA40" s="196">
        <v>1.6</v>
      </c>
      <c r="AB40" s="196">
        <v>0</v>
      </c>
      <c r="AC40" s="196">
        <v>0</v>
      </c>
      <c r="AD40" s="196">
        <v>22.07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-3.78</v>
      </c>
      <c r="AL40" s="196">
        <v>0</v>
      </c>
      <c r="AM40" s="196">
        <v>0</v>
      </c>
      <c r="AN40" s="196">
        <v>0</v>
      </c>
      <c r="AO40" s="196">
        <v>242.99</v>
      </c>
      <c r="AP40" s="196">
        <v>0</v>
      </c>
      <c r="AQ40" s="196">
        <v>0</v>
      </c>
      <c r="AR40" s="196">
        <v>0</v>
      </c>
      <c r="AS40" s="196">
        <v>15.74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14.2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40.72</v>
      </c>
      <c r="K41" s="196">
        <v>20.63</v>
      </c>
      <c r="L41" s="196">
        <v>0.39</v>
      </c>
      <c r="M41" s="196">
        <v>2.59</v>
      </c>
      <c r="N41" s="196">
        <v>1.05</v>
      </c>
      <c r="O41" s="196">
        <v>2.97</v>
      </c>
      <c r="P41" s="196">
        <v>0.94</v>
      </c>
      <c r="Q41" s="196">
        <v>0.18</v>
      </c>
      <c r="R41" s="196">
        <v>0.76</v>
      </c>
      <c r="S41" s="196">
        <v>0.47</v>
      </c>
      <c r="T41" s="196">
        <v>0</v>
      </c>
      <c r="U41" s="196">
        <v>2.52</v>
      </c>
      <c r="V41" s="196">
        <v>0.37</v>
      </c>
      <c r="W41" s="196">
        <v>0.83</v>
      </c>
      <c r="X41" s="196">
        <v>2.62</v>
      </c>
      <c r="Y41" s="196">
        <v>0</v>
      </c>
      <c r="Z41" s="196">
        <v>4.95</v>
      </c>
      <c r="AA41" s="196">
        <v>1.6</v>
      </c>
      <c r="AB41" s="196">
        <v>0</v>
      </c>
      <c r="AC41" s="196">
        <v>0</v>
      </c>
      <c r="AD41" s="196">
        <v>22.07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-3.78</v>
      </c>
      <c r="AL41" s="196">
        <v>0</v>
      </c>
      <c r="AM41" s="196">
        <v>0</v>
      </c>
      <c r="AN41" s="196">
        <v>0</v>
      </c>
      <c r="AO41" s="196">
        <v>242.99</v>
      </c>
      <c r="AP41" s="196">
        <v>0</v>
      </c>
      <c r="AQ41" s="196">
        <v>0</v>
      </c>
      <c r="AR41" s="196">
        <v>0</v>
      </c>
      <c r="AS41" s="196">
        <v>15.74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14.2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40.72</v>
      </c>
      <c r="K42" s="196">
        <v>20.63</v>
      </c>
      <c r="L42" s="196">
        <v>0.39</v>
      </c>
      <c r="M42" s="196">
        <v>2.59</v>
      </c>
      <c r="N42" s="196">
        <v>1.05</v>
      </c>
      <c r="O42" s="196">
        <v>2.97</v>
      </c>
      <c r="P42" s="196">
        <v>0.94</v>
      </c>
      <c r="Q42" s="196">
        <v>0.18</v>
      </c>
      <c r="R42" s="196">
        <v>0.76</v>
      </c>
      <c r="S42" s="196">
        <v>0.47</v>
      </c>
      <c r="T42" s="196">
        <v>0</v>
      </c>
      <c r="U42" s="196">
        <v>2.52</v>
      </c>
      <c r="V42" s="196">
        <v>0.37</v>
      </c>
      <c r="W42" s="196">
        <v>0.83</v>
      </c>
      <c r="X42" s="196">
        <v>2.62</v>
      </c>
      <c r="Y42" s="196">
        <v>0</v>
      </c>
      <c r="Z42" s="196">
        <v>4.95</v>
      </c>
      <c r="AA42" s="196">
        <v>1.6</v>
      </c>
      <c r="AB42" s="196">
        <v>0</v>
      </c>
      <c r="AC42" s="196">
        <v>0</v>
      </c>
      <c r="AD42" s="196">
        <v>22.07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-3.78</v>
      </c>
      <c r="AL42" s="196">
        <v>0</v>
      </c>
      <c r="AM42" s="196">
        <v>0</v>
      </c>
      <c r="AN42" s="196">
        <v>0</v>
      </c>
      <c r="AO42" s="196">
        <v>242.99</v>
      </c>
      <c r="AP42" s="196">
        <v>0</v>
      </c>
      <c r="AQ42" s="196">
        <v>0</v>
      </c>
      <c r="AR42" s="196">
        <v>0</v>
      </c>
      <c r="AS42" s="196">
        <v>15.74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14.2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40.72</v>
      </c>
      <c r="K43" s="196">
        <v>20.63</v>
      </c>
      <c r="L43" s="196">
        <v>0.39</v>
      </c>
      <c r="M43" s="196">
        <v>2.59</v>
      </c>
      <c r="N43" s="196">
        <v>1.05</v>
      </c>
      <c r="O43" s="196">
        <v>2.97</v>
      </c>
      <c r="P43" s="196">
        <v>0.94</v>
      </c>
      <c r="Q43" s="196">
        <v>0.18</v>
      </c>
      <c r="R43" s="196">
        <v>0.76</v>
      </c>
      <c r="S43" s="196">
        <v>0.47</v>
      </c>
      <c r="T43" s="196">
        <v>0</v>
      </c>
      <c r="U43" s="196">
        <v>2.52</v>
      </c>
      <c r="V43" s="196">
        <v>0.37</v>
      </c>
      <c r="W43" s="196">
        <v>0.83</v>
      </c>
      <c r="X43" s="196">
        <v>2.62</v>
      </c>
      <c r="Y43" s="196">
        <v>0</v>
      </c>
      <c r="Z43" s="196">
        <v>4.95</v>
      </c>
      <c r="AA43" s="196">
        <v>1.6</v>
      </c>
      <c r="AB43" s="196">
        <v>0</v>
      </c>
      <c r="AC43" s="196">
        <v>0</v>
      </c>
      <c r="AD43" s="196">
        <v>25.13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-3.78</v>
      </c>
      <c r="AL43" s="196">
        <v>0</v>
      </c>
      <c r="AM43" s="196">
        <v>0</v>
      </c>
      <c r="AN43" s="196">
        <v>0</v>
      </c>
      <c r="AO43" s="196">
        <v>242.99</v>
      </c>
      <c r="AP43" s="196">
        <v>0</v>
      </c>
      <c r="AQ43" s="196">
        <v>0</v>
      </c>
      <c r="AR43" s="196">
        <v>0</v>
      </c>
      <c r="AS43" s="196">
        <v>15.74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14.2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40.72</v>
      </c>
      <c r="K44" s="196">
        <v>20.63</v>
      </c>
      <c r="L44" s="196">
        <v>0.39</v>
      </c>
      <c r="M44" s="196">
        <v>2.59</v>
      </c>
      <c r="N44" s="196">
        <v>1.05</v>
      </c>
      <c r="O44" s="196">
        <v>2.97</v>
      </c>
      <c r="P44" s="196">
        <v>0.94</v>
      </c>
      <c r="Q44" s="196">
        <v>0.18</v>
      </c>
      <c r="R44" s="196">
        <v>0.76</v>
      </c>
      <c r="S44" s="196">
        <v>0.47</v>
      </c>
      <c r="T44" s="196">
        <v>0</v>
      </c>
      <c r="U44" s="196">
        <v>2.52</v>
      </c>
      <c r="V44" s="196">
        <v>0.37</v>
      </c>
      <c r="W44" s="196">
        <v>0.83</v>
      </c>
      <c r="X44" s="196">
        <v>2.62</v>
      </c>
      <c r="Y44" s="196">
        <v>0</v>
      </c>
      <c r="Z44" s="196">
        <v>4.95</v>
      </c>
      <c r="AA44" s="196">
        <v>1.6</v>
      </c>
      <c r="AB44" s="196">
        <v>0</v>
      </c>
      <c r="AC44" s="196">
        <v>0</v>
      </c>
      <c r="AD44" s="196">
        <v>24.92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-3.78</v>
      </c>
      <c r="AL44" s="196">
        <v>0</v>
      </c>
      <c r="AM44" s="196">
        <v>0</v>
      </c>
      <c r="AN44" s="196">
        <v>0</v>
      </c>
      <c r="AO44" s="196">
        <v>242.99</v>
      </c>
      <c r="AP44" s="196">
        <v>0</v>
      </c>
      <c r="AQ44" s="196">
        <v>0</v>
      </c>
      <c r="AR44" s="196">
        <v>0</v>
      </c>
      <c r="AS44" s="196">
        <v>15.74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14.2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40.72</v>
      </c>
      <c r="K45" s="196">
        <v>20.63</v>
      </c>
      <c r="L45" s="196">
        <v>0.39</v>
      </c>
      <c r="M45" s="196">
        <v>2.59</v>
      </c>
      <c r="N45" s="196">
        <v>1.05</v>
      </c>
      <c r="O45" s="196">
        <v>2.97</v>
      </c>
      <c r="P45" s="196">
        <v>0.94</v>
      </c>
      <c r="Q45" s="196">
        <v>0.18</v>
      </c>
      <c r="R45" s="196">
        <v>0.76</v>
      </c>
      <c r="S45" s="196">
        <v>0.47</v>
      </c>
      <c r="T45" s="196">
        <v>0</v>
      </c>
      <c r="U45" s="196">
        <v>2.52</v>
      </c>
      <c r="V45" s="196">
        <v>0.37</v>
      </c>
      <c r="W45" s="196">
        <v>0.83</v>
      </c>
      <c r="X45" s="196">
        <v>2.62</v>
      </c>
      <c r="Y45" s="196">
        <v>0</v>
      </c>
      <c r="Z45" s="196">
        <v>4.95</v>
      </c>
      <c r="AA45" s="196">
        <v>1.6</v>
      </c>
      <c r="AB45" s="196">
        <v>0</v>
      </c>
      <c r="AC45" s="196">
        <v>0</v>
      </c>
      <c r="AD45" s="196">
        <v>24.92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-7.78</v>
      </c>
      <c r="AL45" s="196">
        <v>0</v>
      </c>
      <c r="AM45" s="196">
        <v>0</v>
      </c>
      <c r="AN45" s="196">
        <v>0</v>
      </c>
      <c r="AO45" s="196">
        <v>242.99</v>
      </c>
      <c r="AP45" s="196">
        <v>0</v>
      </c>
      <c r="AQ45" s="196">
        <v>0</v>
      </c>
      <c r="AR45" s="196">
        <v>0</v>
      </c>
      <c r="AS45" s="196">
        <v>15.74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14.2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40.72</v>
      </c>
      <c r="K46" s="196">
        <v>20.63</v>
      </c>
      <c r="L46" s="196">
        <v>0.39</v>
      </c>
      <c r="M46" s="196">
        <v>2.59</v>
      </c>
      <c r="N46" s="196">
        <v>1.05</v>
      </c>
      <c r="O46" s="196">
        <v>2.97</v>
      </c>
      <c r="P46" s="196">
        <v>0.94</v>
      </c>
      <c r="Q46" s="196">
        <v>0.18</v>
      </c>
      <c r="R46" s="196">
        <v>0.76</v>
      </c>
      <c r="S46" s="196">
        <v>0.47</v>
      </c>
      <c r="T46" s="196">
        <v>0</v>
      </c>
      <c r="U46" s="196">
        <v>2.52</v>
      </c>
      <c r="V46" s="196">
        <v>0.37</v>
      </c>
      <c r="W46" s="196">
        <v>0.83</v>
      </c>
      <c r="X46" s="196">
        <v>2.62</v>
      </c>
      <c r="Y46" s="196">
        <v>0</v>
      </c>
      <c r="Z46" s="196">
        <v>4.95</v>
      </c>
      <c r="AA46" s="196">
        <v>1.6</v>
      </c>
      <c r="AB46" s="196">
        <v>0</v>
      </c>
      <c r="AC46" s="196">
        <v>0</v>
      </c>
      <c r="AD46" s="196">
        <v>24.92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-7.78</v>
      </c>
      <c r="AL46" s="196">
        <v>0</v>
      </c>
      <c r="AM46" s="196">
        <v>0</v>
      </c>
      <c r="AN46" s="196">
        <v>0</v>
      </c>
      <c r="AO46" s="196">
        <v>242.99</v>
      </c>
      <c r="AP46" s="196">
        <v>0</v>
      </c>
      <c r="AQ46" s="196">
        <v>0</v>
      </c>
      <c r="AR46" s="196">
        <v>0</v>
      </c>
      <c r="AS46" s="196">
        <v>15.74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14.2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40.72</v>
      </c>
      <c r="K47" s="196">
        <v>20.63</v>
      </c>
      <c r="L47" s="196">
        <v>0.39</v>
      </c>
      <c r="M47" s="196">
        <v>2.59</v>
      </c>
      <c r="N47" s="196">
        <v>1.05</v>
      </c>
      <c r="O47" s="196">
        <v>2.97</v>
      </c>
      <c r="P47" s="196">
        <v>0.94</v>
      </c>
      <c r="Q47" s="196">
        <v>0.18</v>
      </c>
      <c r="R47" s="196">
        <v>0.76</v>
      </c>
      <c r="S47" s="196">
        <v>0.47</v>
      </c>
      <c r="T47" s="196">
        <v>0</v>
      </c>
      <c r="U47" s="196">
        <v>2.52</v>
      </c>
      <c r="V47" s="196">
        <v>0.37</v>
      </c>
      <c r="W47" s="196">
        <v>0.83</v>
      </c>
      <c r="X47" s="196">
        <v>2.62</v>
      </c>
      <c r="Y47" s="196">
        <v>0</v>
      </c>
      <c r="Z47" s="196">
        <v>4.95</v>
      </c>
      <c r="AA47" s="196">
        <v>1.6</v>
      </c>
      <c r="AB47" s="196">
        <v>0</v>
      </c>
      <c r="AC47" s="196">
        <v>0</v>
      </c>
      <c r="AD47" s="196">
        <v>24.92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-17.78</v>
      </c>
      <c r="AL47" s="196">
        <v>0</v>
      </c>
      <c r="AM47" s="196">
        <v>0</v>
      </c>
      <c r="AN47" s="196">
        <v>0</v>
      </c>
      <c r="AO47" s="196">
        <v>242.99</v>
      </c>
      <c r="AP47" s="196">
        <v>0</v>
      </c>
      <c r="AQ47" s="196">
        <v>0</v>
      </c>
      <c r="AR47" s="196">
        <v>0</v>
      </c>
      <c r="AS47" s="196">
        <v>15.74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14.2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40.72</v>
      </c>
      <c r="K48" s="196">
        <v>20.64</v>
      </c>
      <c r="L48" s="196">
        <v>0.39</v>
      </c>
      <c r="M48" s="196">
        <v>2.59</v>
      </c>
      <c r="N48" s="196">
        <v>1.05</v>
      </c>
      <c r="O48" s="196">
        <v>2.97</v>
      </c>
      <c r="P48" s="196">
        <v>0.94</v>
      </c>
      <c r="Q48" s="196">
        <v>0.18</v>
      </c>
      <c r="R48" s="196">
        <v>0.76</v>
      </c>
      <c r="S48" s="196">
        <v>0.47</v>
      </c>
      <c r="T48" s="196">
        <v>0</v>
      </c>
      <c r="U48" s="196">
        <v>2.52</v>
      </c>
      <c r="V48" s="196">
        <v>0.37</v>
      </c>
      <c r="W48" s="196">
        <v>0.83</v>
      </c>
      <c r="X48" s="196">
        <v>2.62</v>
      </c>
      <c r="Y48" s="196">
        <v>0</v>
      </c>
      <c r="Z48" s="196">
        <v>4.95</v>
      </c>
      <c r="AA48" s="196">
        <v>1.6</v>
      </c>
      <c r="AB48" s="196">
        <v>0</v>
      </c>
      <c r="AC48" s="196">
        <v>0</v>
      </c>
      <c r="AD48" s="196">
        <v>24.92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-35</v>
      </c>
      <c r="AL48" s="196">
        <v>0</v>
      </c>
      <c r="AM48" s="196">
        <v>0</v>
      </c>
      <c r="AN48" s="196">
        <v>0</v>
      </c>
      <c r="AO48" s="196">
        <v>242.99</v>
      </c>
      <c r="AP48" s="196">
        <v>0</v>
      </c>
      <c r="AQ48" s="196">
        <v>0</v>
      </c>
      <c r="AR48" s="196">
        <v>0</v>
      </c>
      <c r="AS48" s="196">
        <v>15.74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14.07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40.72</v>
      </c>
      <c r="K49" s="196">
        <v>20.64</v>
      </c>
      <c r="L49" s="196">
        <v>0.39</v>
      </c>
      <c r="M49" s="196">
        <v>2.59</v>
      </c>
      <c r="N49" s="196">
        <v>1.05</v>
      </c>
      <c r="O49" s="196">
        <v>2.97</v>
      </c>
      <c r="P49" s="196">
        <v>0.94</v>
      </c>
      <c r="Q49" s="196">
        <v>0.18</v>
      </c>
      <c r="R49" s="196">
        <v>0.76</v>
      </c>
      <c r="S49" s="196">
        <v>0.47</v>
      </c>
      <c r="T49" s="196">
        <v>0</v>
      </c>
      <c r="U49" s="196">
        <v>2.52</v>
      </c>
      <c r="V49" s="196">
        <v>0.37</v>
      </c>
      <c r="W49" s="196">
        <v>0.83</v>
      </c>
      <c r="X49" s="196">
        <v>2.62</v>
      </c>
      <c r="Y49" s="196">
        <v>0</v>
      </c>
      <c r="Z49" s="196">
        <v>4.95</v>
      </c>
      <c r="AA49" s="196">
        <v>1.6</v>
      </c>
      <c r="AB49" s="196">
        <v>0</v>
      </c>
      <c r="AC49" s="196">
        <v>0</v>
      </c>
      <c r="AD49" s="196">
        <v>24.92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-35</v>
      </c>
      <c r="AL49" s="196">
        <v>0</v>
      </c>
      <c r="AM49" s="196">
        <v>0</v>
      </c>
      <c r="AN49" s="196">
        <v>0</v>
      </c>
      <c r="AO49" s="196">
        <v>242.99</v>
      </c>
      <c r="AP49" s="196">
        <v>0</v>
      </c>
      <c r="AQ49" s="196">
        <v>0</v>
      </c>
      <c r="AR49" s="196">
        <v>0</v>
      </c>
      <c r="AS49" s="196">
        <v>15.74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14.07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40.72</v>
      </c>
      <c r="K50" s="196">
        <v>20.64</v>
      </c>
      <c r="L50" s="196">
        <v>0.39</v>
      </c>
      <c r="M50" s="196">
        <v>2.59</v>
      </c>
      <c r="N50" s="196">
        <v>1.05</v>
      </c>
      <c r="O50" s="196">
        <v>2.97</v>
      </c>
      <c r="P50" s="196">
        <v>0.94</v>
      </c>
      <c r="Q50" s="196">
        <v>0.18</v>
      </c>
      <c r="R50" s="196">
        <v>0.76</v>
      </c>
      <c r="S50" s="196">
        <v>0.47</v>
      </c>
      <c r="T50" s="196">
        <v>0</v>
      </c>
      <c r="U50" s="196">
        <v>2.52</v>
      </c>
      <c r="V50" s="196">
        <v>0.37</v>
      </c>
      <c r="W50" s="196">
        <v>0.83</v>
      </c>
      <c r="X50" s="196">
        <v>2.62</v>
      </c>
      <c r="Y50" s="196">
        <v>0</v>
      </c>
      <c r="Z50" s="196">
        <v>4.95</v>
      </c>
      <c r="AA50" s="196">
        <v>1.6</v>
      </c>
      <c r="AB50" s="196">
        <v>0</v>
      </c>
      <c r="AC50" s="196">
        <v>0</v>
      </c>
      <c r="AD50" s="196">
        <v>24.92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-35</v>
      </c>
      <c r="AL50" s="196">
        <v>0</v>
      </c>
      <c r="AM50" s="196">
        <v>0</v>
      </c>
      <c r="AN50" s="196">
        <v>0</v>
      </c>
      <c r="AO50" s="196">
        <v>242.99</v>
      </c>
      <c r="AP50" s="196">
        <v>0</v>
      </c>
      <c r="AQ50" s="196">
        <v>0</v>
      </c>
      <c r="AR50" s="196">
        <v>0</v>
      </c>
      <c r="AS50" s="196">
        <v>15.74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12.22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40.72</v>
      </c>
      <c r="K51" s="196">
        <v>20.64</v>
      </c>
      <c r="L51" s="196">
        <v>0.39</v>
      </c>
      <c r="M51" s="196">
        <v>2.59</v>
      </c>
      <c r="N51" s="196">
        <v>1.05</v>
      </c>
      <c r="O51" s="196">
        <v>2.97</v>
      </c>
      <c r="P51" s="196">
        <v>0.94</v>
      </c>
      <c r="Q51" s="196">
        <v>0.18</v>
      </c>
      <c r="R51" s="196">
        <v>0.76</v>
      </c>
      <c r="S51" s="196">
        <v>0.47</v>
      </c>
      <c r="T51" s="196">
        <v>0</v>
      </c>
      <c r="U51" s="196">
        <v>2.52</v>
      </c>
      <c r="V51" s="196">
        <v>0.37</v>
      </c>
      <c r="W51" s="196">
        <v>0.83</v>
      </c>
      <c r="X51" s="196">
        <v>2.62</v>
      </c>
      <c r="Y51" s="196">
        <v>0</v>
      </c>
      <c r="Z51" s="196">
        <v>4.95</v>
      </c>
      <c r="AA51" s="196">
        <v>1.6</v>
      </c>
      <c r="AB51" s="196">
        <v>0</v>
      </c>
      <c r="AC51" s="196">
        <v>0</v>
      </c>
      <c r="AD51" s="196">
        <v>24.92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-35</v>
      </c>
      <c r="AL51" s="196">
        <v>0</v>
      </c>
      <c r="AM51" s="196">
        <v>0</v>
      </c>
      <c r="AN51" s="196">
        <v>0</v>
      </c>
      <c r="AO51" s="196">
        <v>235.21</v>
      </c>
      <c r="AP51" s="196">
        <v>0</v>
      </c>
      <c r="AQ51" s="196">
        <v>0</v>
      </c>
      <c r="AR51" s="196">
        <v>1.84</v>
      </c>
      <c r="AS51" s="196">
        <v>15.74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12.22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40.72</v>
      </c>
      <c r="K52" s="196">
        <v>20.65</v>
      </c>
      <c r="L52" s="196">
        <v>0.39</v>
      </c>
      <c r="M52" s="196">
        <v>2.59</v>
      </c>
      <c r="N52" s="196">
        <v>1.05</v>
      </c>
      <c r="O52" s="196">
        <v>2.97</v>
      </c>
      <c r="P52" s="196">
        <v>0.94</v>
      </c>
      <c r="Q52" s="196">
        <v>0.18</v>
      </c>
      <c r="R52" s="196">
        <v>0.76</v>
      </c>
      <c r="S52" s="196">
        <v>0.47</v>
      </c>
      <c r="T52" s="196">
        <v>0</v>
      </c>
      <c r="U52" s="196">
        <v>2.52</v>
      </c>
      <c r="V52" s="196">
        <v>0.37</v>
      </c>
      <c r="W52" s="196">
        <v>0.83</v>
      </c>
      <c r="X52" s="196">
        <v>2.62</v>
      </c>
      <c r="Y52" s="196">
        <v>0</v>
      </c>
      <c r="Z52" s="196">
        <v>4.95</v>
      </c>
      <c r="AA52" s="196">
        <v>1.6</v>
      </c>
      <c r="AB52" s="196">
        <v>0</v>
      </c>
      <c r="AC52" s="196">
        <v>17.440000000000001</v>
      </c>
      <c r="AD52" s="196">
        <v>0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-35</v>
      </c>
      <c r="AL52" s="196">
        <v>0</v>
      </c>
      <c r="AM52" s="196">
        <v>0</v>
      </c>
      <c r="AN52" s="196">
        <v>0</v>
      </c>
      <c r="AO52" s="196">
        <v>235.21</v>
      </c>
      <c r="AP52" s="196">
        <v>0</v>
      </c>
      <c r="AQ52" s="196">
        <v>0</v>
      </c>
      <c r="AR52" s="196">
        <v>1.84</v>
      </c>
      <c r="AS52" s="196">
        <v>15.74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12.22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40.72</v>
      </c>
      <c r="K53" s="196">
        <v>20.64</v>
      </c>
      <c r="L53" s="196">
        <v>0.39</v>
      </c>
      <c r="M53" s="196">
        <v>2.59</v>
      </c>
      <c r="N53" s="196">
        <v>1.05</v>
      </c>
      <c r="O53" s="196">
        <v>2.97</v>
      </c>
      <c r="P53" s="196">
        <v>0.94</v>
      </c>
      <c r="Q53" s="196">
        <v>0.18</v>
      </c>
      <c r="R53" s="196">
        <v>0.76</v>
      </c>
      <c r="S53" s="196">
        <v>0.47</v>
      </c>
      <c r="T53" s="196">
        <v>0</v>
      </c>
      <c r="U53" s="196">
        <v>2.52</v>
      </c>
      <c r="V53" s="196">
        <v>0.37</v>
      </c>
      <c r="W53" s="196">
        <v>0.83</v>
      </c>
      <c r="X53" s="196">
        <v>2.62</v>
      </c>
      <c r="Y53" s="196">
        <v>0</v>
      </c>
      <c r="Z53" s="196">
        <v>4.95</v>
      </c>
      <c r="AA53" s="196">
        <v>1.6</v>
      </c>
      <c r="AB53" s="196">
        <v>0</v>
      </c>
      <c r="AC53" s="196">
        <v>17.440000000000001</v>
      </c>
      <c r="AD53" s="196">
        <v>0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-35</v>
      </c>
      <c r="AL53" s="196">
        <v>0</v>
      </c>
      <c r="AM53" s="196">
        <v>0</v>
      </c>
      <c r="AN53" s="196">
        <v>0</v>
      </c>
      <c r="AO53" s="196">
        <v>235.21</v>
      </c>
      <c r="AP53" s="196">
        <v>0</v>
      </c>
      <c r="AQ53" s="196">
        <v>0</v>
      </c>
      <c r="AR53" s="196">
        <v>1.84</v>
      </c>
      <c r="AS53" s="196">
        <v>15.74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12.22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40.72</v>
      </c>
      <c r="K54" s="196">
        <v>20.64</v>
      </c>
      <c r="L54" s="196">
        <v>0.39</v>
      </c>
      <c r="M54" s="196">
        <v>2.59</v>
      </c>
      <c r="N54" s="196">
        <v>1.05</v>
      </c>
      <c r="O54" s="196">
        <v>2.97</v>
      </c>
      <c r="P54" s="196">
        <v>0.94</v>
      </c>
      <c r="Q54" s="196">
        <v>0.18</v>
      </c>
      <c r="R54" s="196">
        <v>0.76</v>
      </c>
      <c r="S54" s="196">
        <v>0.47</v>
      </c>
      <c r="T54" s="196">
        <v>0</v>
      </c>
      <c r="U54" s="196">
        <v>2.52</v>
      </c>
      <c r="V54" s="196">
        <v>0.37</v>
      </c>
      <c r="W54" s="196">
        <v>0.83</v>
      </c>
      <c r="X54" s="196">
        <v>2.62</v>
      </c>
      <c r="Y54" s="196">
        <v>0</v>
      </c>
      <c r="Z54" s="196">
        <v>4.95</v>
      </c>
      <c r="AA54" s="196">
        <v>1.6</v>
      </c>
      <c r="AB54" s="196">
        <v>0</v>
      </c>
      <c r="AC54" s="196">
        <v>17.440000000000001</v>
      </c>
      <c r="AD54" s="196">
        <v>0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-35</v>
      </c>
      <c r="AL54" s="196">
        <v>0</v>
      </c>
      <c r="AM54" s="196">
        <v>0</v>
      </c>
      <c r="AN54" s="196">
        <v>0</v>
      </c>
      <c r="AO54" s="196">
        <v>235.21</v>
      </c>
      <c r="AP54" s="196">
        <v>0</v>
      </c>
      <c r="AQ54" s="196">
        <v>0</v>
      </c>
      <c r="AR54" s="196">
        <v>1.84</v>
      </c>
      <c r="AS54" s="196">
        <v>15.74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12.22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40.72</v>
      </c>
      <c r="K55" s="196">
        <v>29.87</v>
      </c>
      <c r="L55" s="196">
        <v>0.39</v>
      </c>
      <c r="M55" s="196">
        <v>2.59</v>
      </c>
      <c r="N55" s="196">
        <v>1.05</v>
      </c>
      <c r="O55" s="196">
        <v>2.97</v>
      </c>
      <c r="P55" s="196">
        <v>0.94</v>
      </c>
      <c r="Q55" s="196">
        <v>0.18</v>
      </c>
      <c r="R55" s="196">
        <v>0.76</v>
      </c>
      <c r="S55" s="196">
        <v>0.47</v>
      </c>
      <c r="T55" s="196">
        <v>0</v>
      </c>
      <c r="U55" s="196">
        <v>2.52</v>
      </c>
      <c r="V55" s="196">
        <v>0.37</v>
      </c>
      <c r="W55" s="196">
        <v>0.83</v>
      </c>
      <c r="X55" s="196">
        <v>2.62</v>
      </c>
      <c r="Y55" s="196">
        <v>0</v>
      </c>
      <c r="Z55" s="196">
        <v>4.95</v>
      </c>
      <c r="AA55" s="196">
        <v>1.6</v>
      </c>
      <c r="AB55" s="196">
        <v>0</v>
      </c>
      <c r="AC55" s="196">
        <v>17.440000000000001</v>
      </c>
      <c r="AD55" s="196">
        <v>0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-35</v>
      </c>
      <c r="AL55" s="196">
        <v>0</v>
      </c>
      <c r="AM55" s="196">
        <v>0</v>
      </c>
      <c r="AN55" s="196">
        <v>0</v>
      </c>
      <c r="AO55" s="196">
        <v>235.21</v>
      </c>
      <c r="AP55" s="196">
        <v>0</v>
      </c>
      <c r="AQ55" s="196">
        <v>0</v>
      </c>
      <c r="AR55" s="196">
        <v>1.84</v>
      </c>
      <c r="AS55" s="196">
        <v>15.74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12.22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40.72</v>
      </c>
      <c r="K56" s="196">
        <v>68.25</v>
      </c>
      <c r="L56" s="196">
        <v>0.39</v>
      </c>
      <c r="M56" s="196">
        <v>2.59</v>
      </c>
      <c r="N56" s="196">
        <v>1.05</v>
      </c>
      <c r="O56" s="196">
        <v>2.97</v>
      </c>
      <c r="P56" s="196">
        <v>0.94</v>
      </c>
      <c r="Q56" s="196">
        <v>0.19</v>
      </c>
      <c r="R56" s="196">
        <v>0.75</v>
      </c>
      <c r="S56" s="196">
        <v>0.47</v>
      </c>
      <c r="T56" s="196">
        <v>0</v>
      </c>
      <c r="U56" s="196">
        <v>2.52</v>
      </c>
      <c r="V56" s="196">
        <v>0.36</v>
      </c>
      <c r="W56" s="196">
        <v>0.83</v>
      </c>
      <c r="X56" s="196">
        <v>2.62</v>
      </c>
      <c r="Y56" s="196">
        <v>0</v>
      </c>
      <c r="Z56" s="196">
        <v>4.95</v>
      </c>
      <c r="AA56" s="196">
        <v>1.6</v>
      </c>
      <c r="AB56" s="196">
        <v>0</v>
      </c>
      <c r="AC56" s="196">
        <v>17.440000000000001</v>
      </c>
      <c r="AD56" s="196">
        <v>0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-35</v>
      </c>
      <c r="AL56" s="196">
        <v>0</v>
      </c>
      <c r="AM56" s="196">
        <v>0</v>
      </c>
      <c r="AN56" s="196">
        <v>0</v>
      </c>
      <c r="AO56" s="196">
        <v>235.21</v>
      </c>
      <c r="AP56" s="196">
        <v>0</v>
      </c>
      <c r="AQ56" s="196">
        <v>0</v>
      </c>
      <c r="AR56" s="196">
        <v>1.84</v>
      </c>
      <c r="AS56" s="196">
        <v>15.74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12.22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40.72</v>
      </c>
      <c r="K57" s="196">
        <v>110.47</v>
      </c>
      <c r="L57" s="196">
        <v>0.39</v>
      </c>
      <c r="M57" s="196">
        <v>2.59</v>
      </c>
      <c r="N57" s="196">
        <v>1.05</v>
      </c>
      <c r="O57" s="196">
        <v>2.97</v>
      </c>
      <c r="P57" s="196">
        <v>0.94</v>
      </c>
      <c r="Q57" s="196">
        <v>0.18</v>
      </c>
      <c r="R57" s="196">
        <v>0.75</v>
      </c>
      <c r="S57" s="196">
        <v>0.47</v>
      </c>
      <c r="T57" s="196">
        <v>0</v>
      </c>
      <c r="U57" s="196">
        <v>2.52</v>
      </c>
      <c r="V57" s="196">
        <v>2.59</v>
      </c>
      <c r="W57" s="196">
        <v>0.83</v>
      </c>
      <c r="X57" s="196">
        <v>2.62</v>
      </c>
      <c r="Y57" s="196">
        <v>0</v>
      </c>
      <c r="Z57" s="196">
        <v>4.95</v>
      </c>
      <c r="AA57" s="196">
        <v>1.6</v>
      </c>
      <c r="AB57" s="196">
        <v>0</v>
      </c>
      <c r="AC57" s="196">
        <v>17.440000000000001</v>
      </c>
      <c r="AD57" s="196">
        <v>0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-35</v>
      </c>
      <c r="AL57" s="196">
        <v>0</v>
      </c>
      <c r="AM57" s="196">
        <v>0</v>
      </c>
      <c r="AN57" s="196">
        <v>0</v>
      </c>
      <c r="AO57" s="196">
        <v>235.21</v>
      </c>
      <c r="AP57" s="196">
        <v>0</v>
      </c>
      <c r="AQ57" s="196">
        <v>0</v>
      </c>
      <c r="AR57" s="196">
        <v>1.84</v>
      </c>
      <c r="AS57" s="196">
        <v>15.74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12.22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40.72</v>
      </c>
      <c r="K58" s="196">
        <v>137.33000000000001</v>
      </c>
      <c r="L58" s="196">
        <v>0.39</v>
      </c>
      <c r="M58" s="196">
        <v>2.59</v>
      </c>
      <c r="N58" s="196">
        <v>1.05</v>
      </c>
      <c r="O58" s="196">
        <v>2.97</v>
      </c>
      <c r="P58" s="196">
        <v>0.94</v>
      </c>
      <c r="Q58" s="196">
        <v>0.18</v>
      </c>
      <c r="R58" s="196">
        <v>0.75</v>
      </c>
      <c r="S58" s="196">
        <v>0.47</v>
      </c>
      <c r="T58" s="196">
        <v>0</v>
      </c>
      <c r="U58" s="196">
        <v>2.52</v>
      </c>
      <c r="V58" s="196">
        <v>2.59</v>
      </c>
      <c r="W58" s="196">
        <v>0.83</v>
      </c>
      <c r="X58" s="196">
        <v>2.62</v>
      </c>
      <c r="Y58" s="196">
        <v>0</v>
      </c>
      <c r="Z58" s="196">
        <v>4.95</v>
      </c>
      <c r="AA58" s="196">
        <v>1.6</v>
      </c>
      <c r="AB58" s="196">
        <v>0</v>
      </c>
      <c r="AC58" s="196">
        <v>17.440000000000001</v>
      </c>
      <c r="AD58" s="196">
        <v>0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-35</v>
      </c>
      <c r="AL58" s="196">
        <v>0</v>
      </c>
      <c r="AM58" s="196">
        <v>0</v>
      </c>
      <c r="AN58" s="196">
        <v>0</v>
      </c>
      <c r="AO58" s="196">
        <v>235.21</v>
      </c>
      <c r="AP58" s="196">
        <v>0</v>
      </c>
      <c r="AQ58" s="196">
        <v>0</v>
      </c>
      <c r="AR58" s="196">
        <v>1.84</v>
      </c>
      <c r="AS58" s="196">
        <v>15.74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12.22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33.5</v>
      </c>
      <c r="K59" s="196">
        <v>129.15</v>
      </c>
      <c r="L59" s="196">
        <v>0.39</v>
      </c>
      <c r="M59" s="196">
        <v>2.59</v>
      </c>
      <c r="N59" s="196">
        <v>1.05</v>
      </c>
      <c r="O59" s="196">
        <v>2.97</v>
      </c>
      <c r="P59" s="196">
        <v>0.94</v>
      </c>
      <c r="Q59" s="196">
        <v>0.18</v>
      </c>
      <c r="R59" s="196">
        <v>0.75</v>
      </c>
      <c r="S59" s="196">
        <v>0.47</v>
      </c>
      <c r="T59" s="196">
        <v>0</v>
      </c>
      <c r="U59" s="196">
        <v>2.52</v>
      </c>
      <c r="V59" s="196">
        <v>0.36</v>
      </c>
      <c r="W59" s="196">
        <v>0.83</v>
      </c>
      <c r="X59" s="196">
        <v>2.62</v>
      </c>
      <c r="Y59" s="196">
        <v>0</v>
      </c>
      <c r="Z59" s="196">
        <v>4.95</v>
      </c>
      <c r="AA59" s="196">
        <v>1.6</v>
      </c>
      <c r="AB59" s="196">
        <v>0</v>
      </c>
      <c r="AC59" s="196">
        <v>17.440000000000001</v>
      </c>
      <c r="AD59" s="196">
        <v>0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-35</v>
      </c>
      <c r="AL59" s="196">
        <v>0</v>
      </c>
      <c r="AM59" s="196">
        <v>0</v>
      </c>
      <c r="AN59" s="196">
        <v>0</v>
      </c>
      <c r="AO59" s="196">
        <v>235.21</v>
      </c>
      <c r="AP59" s="196">
        <v>0</v>
      </c>
      <c r="AQ59" s="196">
        <v>0</v>
      </c>
      <c r="AR59" s="196">
        <v>1.84</v>
      </c>
      <c r="AS59" s="196">
        <v>15.74</v>
      </c>
      <c r="AT59" s="196">
        <v>7.22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12.22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33.5</v>
      </c>
      <c r="K60" s="196">
        <v>79.39</v>
      </c>
      <c r="L60" s="196">
        <v>0.39</v>
      </c>
      <c r="M60" s="196">
        <v>2.59</v>
      </c>
      <c r="N60" s="196">
        <v>1.05</v>
      </c>
      <c r="O60" s="196">
        <v>2.97</v>
      </c>
      <c r="P60" s="196">
        <v>0.94</v>
      </c>
      <c r="Q60" s="196">
        <v>0.18</v>
      </c>
      <c r="R60" s="196">
        <v>0.75</v>
      </c>
      <c r="S60" s="196">
        <v>0.47</v>
      </c>
      <c r="T60" s="196">
        <v>0</v>
      </c>
      <c r="U60" s="196">
        <v>2.52</v>
      </c>
      <c r="V60" s="196">
        <v>0.36</v>
      </c>
      <c r="W60" s="196">
        <v>0.83</v>
      </c>
      <c r="X60" s="196">
        <v>2.62</v>
      </c>
      <c r="Y60" s="196">
        <v>0</v>
      </c>
      <c r="Z60" s="196">
        <v>4.95</v>
      </c>
      <c r="AA60" s="196">
        <v>1.6</v>
      </c>
      <c r="AB60" s="196">
        <v>0</v>
      </c>
      <c r="AC60" s="196">
        <v>17.440000000000001</v>
      </c>
      <c r="AD60" s="196">
        <v>1.31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-35</v>
      </c>
      <c r="AL60" s="196">
        <v>0</v>
      </c>
      <c r="AM60" s="196">
        <v>0</v>
      </c>
      <c r="AN60" s="196">
        <v>0</v>
      </c>
      <c r="AO60" s="196">
        <v>235.21</v>
      </c>
      <c r="AP60" s="196">
        <v>0</v>
      </c>
      <c r="AQ60" s="196">
        <v>0</v>
      </c>
      <c r="AR60" s="196">
        <v>1.84</v>
      </c>
      <c r="AS60" s="196">
        <v>15.74</v>
      </c>
      <c r="AT60" s="196">
        <v>7.22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12.22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33.5</v>
      </c>
      <c r="K61" s="196">
        <v>77.849999999999994</v>
      </c>
      <c r="L61" s="196">
        <v>0.39</v>
      </c>
      <c r="M61" s="196">
        <v>2.59</v>
      </c>
      <c r="N61" s="196">
        <v>1.05</v>
      </c>
      <c r="O61" s="196">
        <v>2.97</v>
      </c>
      <c r="P61" s="196">
        <v>0.94</v>
      </c>
      <c r="Q61" s="196">
        <v>0.19</v>
      </c>
      <c r="R61" s="196">
        <v>0.75</v>
      </c>
      <c r="S61" s="196">
        <v>0.47</v>
      </c>
      <c r="T61" s="196">
        <v>0</v>
      </c>
      <c r="U61" s="196">
        <v>2.52</v>
      </c>
      <c r="V61" s="196">
        <v>0.36</v>
      </c>
      <c r="W61" s="196">
        <v>0.83</v>
      </c>
      <c r="X61" s="196">
        <v>2.62</v>
      </c>
      <c r="Y61" s="196">
        <v>0</v>
      </c>
      <c r="Z61" s="196">
        <v>4.95</v>
      </c>
      <c r="AA61" s="196">
        <v>1.6</v>
      </c>
      <c r="AB61" s="196">
        <v>0</v>
      </c>
      <c r="AC61" s="196">
        <v>3.88</v>
      </c>
      <c r="AD61" s="196">
        <v>12.46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-35</v>
      </c>
      <c r="AL61" s="196">
        <v>0</v>
      </c>
      <c r="AM61" s="196">
        <v>0</v>
      </c>
      <c r="AN61" s="196">
        <v>0</v>
      </c>
      <c r="AO61" s="196">
        <v>235.21</v>
      </c>
      <c r="AP61" s="196">
        <v>0</v>
      </c>
      <c r="AQ61" s="196">
        <v>0</v>
      </c>
      <c r="AR61" s="196">
        <v>1.84</v>
      </c>
      <c r="AS61" s="196">
        <v>15.74</v>
      </c>
      <c r="AT61" s="196">
        <v>7.22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12.22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33.5</v>
      </c>
      <c r="K62" s="196">
        <v>77.849999999999994</v>
      </c>
      <c r="L62" s="196">
        <v>0.39</v>
      </c>
      <c r="M62" s="196">
        <v>2.59</v>
      </c>
      <c r="N62" s="196">
        <v>1.05</v>
      </c>
      <c r="O62" s="196">
        <v>2.97</v>
      </c>
      <c r="P62" s="196">
        <v>0.94</v>
      </c>
      <c r="Q62" s="196">
        <v>0.19</v>
      </c>
      <c r="R62" s="196">
        <v>0.75</v>
      </c>
      <c r="S62" s="196">
        <v>0.47</v>
      </c>
      <c r="T62" s="196">
        <v>0</v>
      </c>
      <c r="U62" s="196">
        <v>2.52</v>
      </c>
      <c r="V62" s="196">
        <v>0.36</v>
      </c>
      <c r="W62" s="196">
        <v>0.83</v>
      </c>
      <c r="X62" s="196">
        <v>2.62</v>
      </c>
      <c r="Y62" s="196">
        <v>0</v>
      </c>
      <c r="Z62" s="196">
        <v>4.95</v>
      </c>
      <c r="AA62" s="196">
        <v>1.6</v>
      </c>
      <c r="AB62" s="196">
        <v>0</v>
      </c>
      <c r="AC62" s="196">
        <v>3.88</v>
      </c>
      <c r="AD62" s="196">
        <v>12.46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-35</v>
      </c>
      <c r="AL62" s="196">
        <v>0</v>
      </c>
      <c r="AM62" s="196">
        <v>0</v>
      </c>
      <c r="AN62" s="196">
        <v>0</v>
      </c>
      <c r="AO62" s="196">
        <v>235.21</v>
      </c>
      <c r="AP62" s="196">
        <v>0</v>
      </c>
      <c r="AQ62" s="196">
        <v>0</v>
      </c>
      <c r="AR62" s="196">
        <v>1.84</v>
      </c>
      <c r="AS62" s="196">
        <v>15.74</v>
      </c>
      <c r="AT62" s="196">
        <v>7.22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12.22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33.5</v>
      </c>
      <c r="K63" s="196">
        <v>77.849999999999994</v>
      </c>
      <c r="L63" s="196">
        <v>0.39</v>
      </c>
      <c r="M63" s="196">
        <v>2.59</v>
      </c>
      <c r="N63" s="196">
        <v>1.05</v>
      </c>
      <c r="O63" s="196">
        <v>2.97</v>
      </c>
      <c r="P63" s="196">
        <v>0.94</v>
      </c>
      <c r="Q63" s="196">
        <v>0.19</v>
      </c>
      <c r="R63" s="196">
        <v>0.75</v>
      </c>
      <c r="S63" s="196">
        <v>0.47</v>
      </c>
      <c r="T63" s="196">
        <v>0</v>
      </c>
      <c r="U63" s="196">
        <v>2.52</v>
      </c>
      <c r="V63" s="196">
        <v>0.36</v>
      </c>
      <c r="W63" s="196">
        <v>0.83</v>
      </c>
      <c r="X63" s="196">
        <v>2.62</v>
      </c>
      <c r="Y63" s="196">
        <v>0</v>
      </c>
      <c r="Z63" s="196">
        <v>4.95</v>
      </c>
      <c r="AA63" s="196">
        <v>1.6</v>
      </c>
      <c r="AB63" s="196">
        <v>0</v>
      </c>
      <c r="AC63" s="196">
        <v>3.88</v>
      </c>
      <c r="AD63" s="196">
        <v>12.46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-35</v>
      </c>
      <c r="AL63" s="196">
        <v>0</v>
      </c>
      <c r="AM63" s="196">
        <v>0</v>
      </c>
      <c r="AN63" s="196">
        <v>0</v>
      </c>
      <c r="AO63" s="196">
        <v>235.21</v>
      </c>
      <c r="AP63" s="196">
        <v>0</v>
      </c>
      <c r="AQ63" s="196">
        <v>0</v>
      </c>
      <c r="AR63" s="196">
        <v>1.84</v>
      </c>
      <c r="AS63" s="196">
        <v>15.74</v>
      </c>
      <c r="AT63" s="196">
        <v>7.22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12.22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33.5</v>
      </c>
      <c r="K64" s="196">
        <v>77.849999999999994</v>
      </c>
      <c r="L64" s="196">
        <v>0.39</v>
      </c>
      <c r="M64" s="196">
        <v>2.59</v>
      </c>
      <c r="N64" s="196">
        <v>1.05</v>
      </c>
      <c r="O64" s="196">
        <v>2.97</v>
      </c>
      <c r="P64" s="196">
        <v>0.94</v>
      </c>
      <c r="Q64" s="196">
        <v>0.19</v>
      </c>
      <c r="R64" s="196">
        <v>0.75</v>
      </c>
      <c r="S64" s="196">
        <v>0.47</v>
      </c>
      <c r="T64" s="196">
        <v>0</v>
      </c>
      <c r="U64" s="196">
        <v>2.52</v>
      </c>
      <c r="V64" s="196">
        <v>0.36</v>
      </c>
      <c r="W64" s="196">
        <v>0.83</v>
      </c>
      <c r="X64" s="196">
        <v>2.62</v>
      </c>
      <c r="Y64" s="196">
        <v>0</v>
      </c>
      <c r="Z64" s="196">
        <v>4.95</v>
      </c>
      <c r="AA64" s="196">
        <v>1.6</v>
      </c>
      <c r="AB64" s="196">
        <v>0</v>
      </c>
      <c r="AC64" s="196">
        <v>3.88</v>
      </c>
      <c r="AD64" s="196">
        <v>12.46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-35</v>
      </c>
      <c r="AL64" s="196">
        <v>0</v>
      </c>
      <c r="AM64" s="196">
        <v>0</v>
      </c>
      <c r="AN64" s="196">
        <v>0</v>
      </c>
      <c r="AO64" s="196">
        <v>235.21</v>
      </c>
      <c r="AP64" s="196">
        <v>0</v>
      </c>
      <c r="AQ64" s="196">
        <v>0</v>
      </c>
      <c r="AR64" s="196">
        <v>1.84</v>
      </c>
      <c r="AS64" s="196">
        <v>15.74</v>
      </c>
      <c r="AT64" s="196">
        <v>7.22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12.22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33.5</v>
      </c>
      <c r="K65" s="196">
        <v>68.25</v>
      </c>
      <c r="L65" s="196">
        <v>0.39</v>
      </c>
      <c r="M65" s="196">
        <v>2.59</v>
      </c>
      <c r="N65" s="196">
        <v>1.05</v>
      </c>
      <c r="O65" s="196">
        <v>2.97</v>
      </c>
      <c r="P65" s="196">
        <v>0.94</v>
      </c>
      <c r="Q65" s="196">
        <v>0.19</v>
      </c>
      <c r="R65" s="196">
        <v>0.75</v>
      </c>
      <c r="S65" s="196">
        <v>0.47</v>
      </c>
      <c r="T65" s="196">
        <v>0</v>
      </c>
      <c r="U65" s="196">
        <v>2.52</v>
      </c>
      <c r="V65" s="196">
        <v>0.36</v>
      </c>
      <c r="W65" s="196">
        <v>0.83</v>
      </c>
      <c r="X65" s="196">
        <v>2.62</v>
      </c>
      <c r="Y65" s="196">
        <v>0</v>
      </c>
      <c r="Z65" s="196">
        <v>4.95</v>
      </c>
      <c r="AA65" s="196">
        <v>1.6</v>
      </c>
      <c r="AB65" s="196">
        <v>0</v>
      </c>
      <c r="AC65" s="196">
        <v>3.88</v>
      </c>
      <c r="AD65" s="196">
        <v>12.46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-35</v>
      </c>
      <c r="AL65" s="196">
        <v>0</v>
      </c>
      <c r="AM65" s="196">
        <v>0</v>
      </c>
      <c r="AN65" s="196">
        <v>0</v>
      </c>
      <c r="AO65" s="196">
        <v>235.21</v>
      </c>
      <c r="AP65" s="196">
        <v>0</v>
      </c>
      <c r="AQ65" s="196">
        <v>0</v>
      </c>
      <c r="AR65" s="196">
        <v>1.84</v>
      </c>
      <c r="AS65" s="196">
        <v>15.74</v>
      </c>
      <c r="AT65" s="196">
        <v>7.22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12.22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33.5</v>
      </c>
      <c r="K66" s="196">
        <v>68.25</v>
      </c>
      <c r="L66" s="196">
        <v>0.39</v>
      </c>
      <c r="M66" s="196">
        <v>2.59</v>
      </c>
      <c r="N66" s="196">
        <v>1.05</v>
      </c>
      <c r="O66" s="196">
        <v>2.97</v>
      </c>
      <c r="P66" s="196">
        <v>0.94</v>
      </c>
      <c r="Q66" s="196">
        <v>0.19</v>
      </c>
      <c r="R66" s="196">
        <v>0.75</v>
      </c>
      <c r="S66" s="196">
        <v>0.47</v>
      </c>
      <c r="T66" s="196">
        <v>0</v>
      </c>
      <c r="U66" s="196">
        <v>2.52</v>
      </c>
      <c r="V66" s="196">
        <v>0.36</v>
      </c>
      <c r="W66" s="196">
        <v>0.83</v>
      </c>
      <c r="X66" s="196">
        <v>2.62</v>
      </c>
      <c r="Y66" s="196">
        <v>0</v>
      </c>
      <c r="Z66" s="196">
        <v>4.95</v>
      </c>
      <c r="AA66" s="196">
        <v>1.6</v>
      </c>
      <c r="AB66" s="196">
        <v>0</v>
      </c>
      <c r="AC66" s="196">
        <v>3.88</v>
      </c>
      <c r="AD66" s="196">
        <v>12.46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-35</v>
      </c>
      <c r="AL66" s="196">
        <v>0</v>
      </c>
      <c r="AM66" s="196">
        <v>0</v>
      </c>
      <c r="AN66" s="196">
        <v>0</v>
      </c>
      <c r="AO66" s="196">
        <v>235.21</v>
      </c>
      <c r="AP66" s="196">
        <v>0</v>
      </c>
      <c r="AQ66" s="196">
        <v>0</v>
      </c>
      <c r="AR66" s="196">
        <v>1.84</v>
      </c>
      <c r="AS66" s="196">
        <v>15.74</v>
      </c>
      <c r="AT66" s="196">
        <v>7.22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12.22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33.5</v>
      </c>
      <c r="K67" s="196">
        <v>20.65</v>
      </c>
      <c r="L67" s="196">
        <v>0.39</v>
      </c>
      <c r="M67" s="196">
        <v>2.59</v>
      </c>
      <c r="N67" s="196">
        <v>1.05</v>
      </c>
      <c r="O67" s="196">
        <v>2.97</v>
      </c>
      <c r="P67" s="196">
        <v>0.94</v>
      </c>
      <c r="Q67" s="196">
        <v>0.18</v>
      </c>
      <c r="R67" s="196">
        <v>0.75</v>
      </c>
      <c r="S67" s="196">
        <v>0.47</v>
      </c>
      <c r="T67" s="196">
        <v>0</v>
      </c>
      <c r="U67" s="196">
        <v>2.52</v>
      </c>
      <c r="V67" s="196">
        <v>0.36</v>
      </c>
      <c r="W67" s="196">
        <v>0.83</v>
      </c>
      <c r="X67" s="196">
        <v>2.62</v>
      </c>
      <c r="Y67" s="196">
        <v>0</v>
      </c>
      <c r="Z67" s="196">
        <v>4.95</v>
      </c>
      <c r="AA67" s="196">
        <v>1.6</v>
      </c>
      <c r="AB67" s="196">
        <v>0</v>
      </c>
      <c r="AC67" s="196">
        <v>1.75</v>
      </c>
      <c r="AD67" s="196">
        <v>12.46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-35</v>
      </c>
      <c r="AL67" s="196">
        <v>0</v>
      </c>
      <c r="AM67" s="196">
        <v>0</v>
      </c>
      <c r="AN67" s="196">
        <v>0</v>
      </c>
      <c r="AO67" s="196">
        <v>235.21</v>
      </c>
      <c r="AP67" s="196">
        <v>0</v>
      </c>
      <c r="AQ67" s="196">
        <v>0</v>
      </c>
      <c r="AR67" s="196">
        <v>1.84</v>
      </c>
      <c r="AS67" s="196">
        <v>15.74</v>
      </c>
      <c r="AT67" s="196">
        <v>7.22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12.22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33.5</v>
      </c>
      <c r="K68" s="196">
        <v>20.65</v>
      </c>
      <c r="L68" s="196">
        <v>0.39</v>
      </c>
      <c r="M68" s="196">
        <v>2.59</v>
      </c>
      <c r="N68" s="196">
        <v>1.05</v>
      </c>
      <c r="O68" s="196">
        <v>2.97</v>
      </c>
      <c r="P68" s="196">
        <v>0.94</v>
      </c>
      <c r="Q68" s="196">
        <v>0.18</v>
      </c>
      <c r="R68" s="196">
        <v>0.76</v>
      </c>
      <c r="S68" s="196">
        <v>0.47</v>
      </c>
      <c r="T68" s="196">
        <v>0</v>
      </c>
      <c r="U68" s="196">
        <v>2.52</v>
      </c>
      <c r="V68" s="196">
        <v>0.37</v>
      </c>
      <c r="W68" s="196">
        <v>0.83</v>
      </c>
      <c r="X68" s="196">
        <v>2.62</v>
      </c>
      <c r="Y68" s="196">
        <v>0</v>
      </c>
      <c r="Z68" s="196">
        <v>4.95</v>
      </c>
      <c r="AA68" s="196">
        <v>1.6</v>
      </c>
      <c r="AB68" s="196">
        <v>0</v>
      </c>
      <c r="AC68" s="196">
        <v>1.75</v>
      </c>
      <c r="AD68" s="196">
        <v>12.46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-35</v>
      </c>
      <c r="AL68" s="196">
        <v>0</v>
      </c>
      <c r="AM68" s="196">
        <v>0</v>
      </c>
      <c r="AN68" s="196">
        <v>0</v>
      </c>
      <c r="AO68" s="196">
        <v>185.21</v>
      </c>
      <c r="AP68" s="196">
        <v>0</v>
      </c>
      <c r="AQ68" s="196">
        <v>0</v>
      </c>
      <c r="AR68" s="196">
        <v>1.84</v>
      </c>
      <c r="AS68" s="196">
        <v>15.74</v>
      </c>
      <c r="AT68" s="196">
        <v>7.22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12.22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33.5</v>
      </c>
      <c r="K69" s="196">
        <v>20.64</v>
      </c>
      <c r="L69" s="196">
        <v>0.39</v>
      </c>
      <c r="M69" s="196">
        <v>2.59</v>
      </c>
      <c r="N69" s="196">
        <v>1.05</v>
      </c>
      <c r="O69" s="196">
        <v>2.97</v>
      </c>
      <c r="P69" s="196">
        <v>0.94</v>
      </c>
      <c r="Q69" s="196">
        <v>0.18</v>
      </c>
      <c r="R69" s="196">
        <v>0.76</v>
      </c>
      <c r="S69" s="196">
        <v>0.47</v>
      </c>
      <c r="T69" s="196">
        <v>0</v>
      </c>
      <c r="U69" s="196">
        <v>2.52</v>
      </c>
      <c r="V69" s="196">
        <v>0.37</v>
      </c>
      <c r="W69" s="196">
        <v>0.83</v>
      </c>
      <c r="X69" s="196">
        <v>2.62</v>
      </c>
      <c r="Y69" s="196">
        <v>0</v>
      </c>
      <c r="Z69" s="196">
        <v>4.95</v>
      </c>
      <c r="AA69" s="196">
        <v>1.6</v>
      </c>
      <c r="AB69" s="196">
        <v>0</v>
      </c>
      <c r="AC69" s="196">
        <v>1.75</v>
      </c>
      <c r="AD69" s="196">
        <v>12.46</v>
      </c>
      <c r="AE69" s="196">
        <v>0</v>
      </c>
      <c r="AF69" s="196">
        <v>0</v>
      </c>
      <c r="AG69" s="196">
        <v>74.97</v>
      </c>
      <c r="AH69" s="196">
        <v>0</v>
      </c>
      <c r="AI69" s="196">
        <v>21.22</v>
      </c>
      <c r="AJ69" s="196">
        <v>0</v>
      </c>
      <c r="AK69" s="196">
        <v>-35</v>
      </c>
      <c r="AL69" s="196">
        <v>0</v>
      </c>
      <c r="AM69" s="196">
        <v>0</v>
      </c>
      <c r="AN69" s="196">
        <v>0</v>
      </c>
      <c r="AO69" s="196">
        <v>135.21</v>
      </c>
      <c r="AP69" s="196">
        <v>0</v>
      </c>
      <c r="AQ69" s="196">
        <v>0</v>
      </c>
      <c r="AR69" s="196">
        <v>1.84</v>
      </c>
      <c r="AS69" s="196">
        <v>15.74</v>
      </c>
      <c r="AT69" s="196">
        <v>7.22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12.22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33.5</v>
      </c>
      <c r="K70" s="196">
        <v>20.63</v>
      </c>
      <c r="L70" s="196">
        <v>0.62</v>
      </c>
      <c r="M70" s="196">
        <v>2.59</v>
      </c>
      <c r="N70" s="196">
        <v>1.05</v>
      </c>
      <c r="O70" s="196">
        <v>2.97</v>
      </c>
      <c r="P70" s="196">
        <v>0.94</v>
      </c>
      <c r="Q70" s="196">
        <v>0.18</v>
      </c>
      <c r="R70" s="196">
        <v>0.76</v>
      </c>
      <c r="S70" s="196">
        <v>0.47</v>
      </c>
      <c r="T70" s="196">
        <v>0</v>
      </c>
      <c r="U70" s="196">
        <v>2.52</v>
      </c>
      <c r="V70" s="196">
        <v>0.37</v>
      </c>
      <c r="W70" s="196">
        <v>0.83</v>
      </c>
      <c r="X70" s="196">
        <v>2.62</v>
      </c>
      <c r="Y70" s="196">
        <v>0</v>
      </c>
      <c r="Z70" s="196">
        <v>4.95</v>
      </c>
      <c r="AA70" s="196">
        <v>1.6</v>
      </c>
      <c r="AB70" s="196">
        <v>0</v>
      </c>
      <c r="AC70" s="196">
        <v>1.75</v>
      </c>
      <c r="AD70" s="196">
        <v>12.46</v>
      </c>
      <c r="AE70" s="196">
        <v>0</v>
      </c>
      <c r="AF70" s="196">
        <v>0</v>
      </c>
      <c r="AG70" s="196">
        <v>74.97</v>
      </c>
      <c r="AH70" s="196">
        <v>0</v>
      </c>
      <c r="AI70" s="196">
        <v>21.22</v>
      </c>
      <c r="AJ70" s="196">
        <v>0</v>
      </c>
      <c r="AK70" s="196">
        <v>-17.78</v>
      </c>
      <c r="AL70" s="196">
        <v>0</v>
      </c>
      <c r="AM70" s="196">
        <v>0</v>
      </c>
      <c r="AN70" s="196">
        <v>0</v>
      </c>
      <c r="AO70" s="196">
        <v>65.209999999999994</v>
      </c>
      <c r="AP70" s="196">
        <v>0</v>
      </c>
      <c r="AQ70" s="196">
        <v>0</v>
      </c>
      <c r="AR70" s="196">
        <v>1.84</v>
      </c>
      <c r="AS70" s="196">
        <v>15.74</v>
      </c>
      <c r="AT70" s="196">
        <v>7.22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12.36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33.5</v>
      </c>
      <c r="K71" s="196">
        <v>20.63</v>
      </c>
      <c r="L71" s="196">
        <v>0.39</v>
      </c>
      <c r="M71" s="196">
        <v>2.59</v>
      </c>
      <c r="N71" s="196">
        <v>1.05</v>
      </c>
      <c r="O71" s="196">
        <v>2.97</v>
      </c>
      <c r="P71" s="196">
        <v>0.94</v>
      </c>
      <c r="Q71" s="196">
        <v>0.18</v>
      </c>
      <c r="R71" s="196">
        <v>0.76</v>
      </c>
      <c r="S71" s="196">
        <v>0.47</v>
      </c>
      <c r="T71" s="196">
        <v>0</v>
      </c>
      <c r="U71" s="196">
        <v>2.52</v>
      </c>
      <c r="V71" s="196">
        <v>0.37</v>
      </c>
      <c r="W71" s="196">
        <v>0.83</v>
      </c>
      <c r="X71" s="196">
        <v>2.62</v>
      </c>
      <c r="Y71" s="196">
        <v>0</v>
      </c>
      <c r="Z71" s="196">
        <v>4.2300000000000004</v>
      </c>
      <c r="AA71" s="196">
        <v>1.6</v>
      </c>
      <c r="AB71" s="196">
        <v>0</v>
      </c>
      <c r="AC71" s="196">
        <v>1.75</v>
      </c>
      <c r="AD71" s="196">
        <v>12.46</v>
      </c>
      <c r="AE71" s="196">
        <v>0</v>
      </c>
      <c r="AF71" s="196">
        <v>0</v>
      </c>
      <c r="AG71" s="196">
        <v>74.97</v>
      </c>
      <c r="AH71" s="196">
        <v>0</v>
      </c>
      <c r="AI71" s="196">
        <v>21.22</v>
      </c>
      <c r="AJ71" s="196">
        <v>0</v>
      </c>
      <c r="AK71" s="196">
        <v>-7.78</v>
      </c>
      <c r="AL71" s="196">
        <v>0</v>
      </c>
      <c r="AM71" s="196">
        <v>0</v>
      </c>
      <c r="AN71" s="196">
        <v>0</v>
      </c>
      <c r="AO71" s="196">
        <v>65.209999999999994</v>
      </c>
      <c r="AP71" s="196">
        <v>0</v>
      </c>
      <c r="AQ71" s="196">
        <v>0</v>
      </c>
      <c r="AR71" s="196">
        <v>1.84</v>
      </c>
      <c r="AS71" s="196">
        <v>15.74</v>
      </c>
      <c r="AT71" s="196">
        <v>7.22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12.36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33.5</v>
      </c>
      <c r="K72" s="196">
        <v>20.63</v>
      </c>
      <c r="L72" s="196">
        <v>0.39</v>
      </c>
      <c r="M72" s="196">
        <v>2.59</v>
      </c>
      <c r="N72" s="196">
        <v>1.05</v>
      </c>
      <c r="O72" s="196">
        <v>2.97</v>
      </c>
      <c r="P72" s="196">
        <v>0.94</v>
      </c>
      <c r="Q72" s="196">
        <v>0.18</v>
      </c>
      <c r="R72" s="196">
        <v>0.76</v>
      </c>
      <c r="S72" s="196">
        <v>0.47</v>
      </c>
      <c r="T72" s="196">
        <v>0</v>
      </c>
      <c r="U72" s="196">
        <v>2.52</v>
      </c>
      <c r="V72" s="196">
        <v>0.37</v>
      </c>
      <c r="W72" s="196">
        <v>0.83</v>
      </c>
      <c r="X72" s="196">
        <v>2.62</v>
      </c>
      <c r="Y72" s="196">
        <v>0</v>
      </c>
      <c r="Z72" s="196">
        <v>4.2300000000000004</v>
      </c>
      <c r="AA72" s="196">
        <v>1.6</v>
      </c>
      <c r="AB72" s="196">
        <v>0</v>
      </c>
      <c r="AC72" s="196">
        <v>1.75</v>
      </c>
      <c r="AD72" s="196">
        <v>12.46</v>
      </c>
      <c r="AE72" s="196">
        <v>0</v>
      </c>
      <c r="AF72" s="196">
        <v>0</v>
      </c>
      <c r="AG72" s="196">
        <v>74.97</v>
      </c>
      <c r="AH72" s="196">
        <v>0</v>
      </c>
      <c r="AI72" s="196">
        <v>21.22</v>
      </c>
      <c r="AJ72" s="196">
        <v>0</v>
      </c>
      <c r="AK72" s="196">
        <v>-7.78</v>
      </c>
      <c r="AL72" s="196">
        <v>0</v>
      </c>
      <c r="AM72" s="196">
        <v>0</v>
      </c>
      <c r="AN72" s="196">
        <v>0</v>
      </c>
      <c r="AO72" s="196">
        <v>65.209999999999994</v>
      </c>
      <c r="AP72" s="196">
        <v>0</v>
      </c>
      <c r="AQ72" s="196">
        <v>0</v>
      </c>
      <c r="AR72" s="196">
        <v>1.84</v>
      </c>
      <c r="AS72" s="196">
        <v>15.74</v>
      </c>
      <c r="AT72" s="196">
        <v>7.22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12.36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33.5</v>
      </c>
      <c r="K73" s="196">
        <v>20.63</v>
      </c>
      <c r="L73" s="196">
        <v>0.39</v>
      </c>
      <c r="M73" s="196">
        <v>2.59</v>
      </c>
      <c r="N73" s="196">
        <v>1.05</v>
      </c>
      <c r="O73" s="196">
        <v>2.97</v>
      </c>
      <c r="P73" s="196">
        <v>0.94</v>
      </c>
      <c r="Q73" s="196">
        <v>0.18</v>
      </c>
      <c r="R73" s="196">
        <v>0.76</v>
      </c>
      <c r="S73" s="196">
        <v>0.47</v>
      </c>
      <c r="T73" s="196">
        <v>0</v>
      </c>
      <c r="U73" s="196">
        <v>2.52</v>
      </c>
      <c r="V73" s="196">
        <v>0.37</v>
      </c>
      <c r="W73" s="196">
        <v>0.83</v>
      </c>
      <c r="X73" s="196">
        <v>2.62</v>
      </c>
      <c r="Y73" s="196">
        <v>0</v>
      </c>
      <c r="Z73" s="196">
        <v>4.2300000000000004</v>
      </c>
      <c r="AA73" s="196">
        <v>1.6</v>
      </c>
      <c r="AB73" s="196">
        <v>0</v>
      </c>
      <c r="AC73" s="196">
        <v>1.75</v>
      </c>
      <c r="AD73" s="196">
        <v>12.46</v>
      </c>
      <c r="AE73" s="196">
        <v>0</v>
      </c>
      <c r="AF73" s="196">
        <v>0</v>
      </c>
      <c r="AG73" s="196">
        <v>74.97</v>
      </c>
      <c r="AH73" s="196">
        <v>0</v>
      </c>
      <c r="AI73" s="196">
        <v>21.22</v>
      </c>
      <c r="AJ73" s="196">
        <v>0</v>
      </c>
      <c r="AK73" s="196">
        <v>-7.78</v>
      </c>
      <c r="AL73" s="196">
        <v>0</v>
      </c>
      <c r="AM73" s="196">
        <v>0</v>
      </c>
      <c r="AN73" s="196">
        <v>0</v>
      </c>
      <c r="AO73" s="196">
        <v>65.209999999999994</v>
      </c>
      <c r="AP73" s="196">
        <v>0</v>
      </c>
      <c r="AQ73" s="196">
        <v>0</v>
      </c>
      <c r="AR73" s="196">
        <v>1.84</v>
      </c>
      <c r="AS73" s="196">
        <v>15.74</v>
      </c>
      <c r="AT73" s="196">
        <v>7.22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12.36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33.5</v>
      </c>
      <c r="K74" s="196">
        <v>20.63</v>
      </c>
      <c r="L74" s="196">
        <v>0.39</v>
      </c>
      <c r="M74" s="196">
        <v>2.59</v>
      </c>
      <c r="N74" s="196">
        <v>1.05</v>
      </c>
      <c r="O74" s="196">
        <v>2.97</v>
      </c>
      <c r="P74" s="196">
        <v>0.94</v>
      </c>
      <c r="Q74" s="196">
        <v>0.18</v>
      </c>
      <c r="R74" s="196">
        <v>0.76</v>
      </c>
      <c r="S74" s="196">
        <v>0.47</v>
      </c>
      <c r="T74" s="196">
        <v>0</v>
      </c>
      <c r="U74" s="196">
        <v>2.52</v>
      </c>
      <c r="V74" s="196">
        <v>0.37</v>
      </c>
      <c r="W74" s="196">
        <v>0.83</v>
      </c>
      <c r="X74" s="196">
        <v>2.62</v>
      </c>
      <c r="Y74" s="196">
        <v>0</v>
      </c>
      <c r="Z74" s="196">
        <v>4.2300000000000004</v>
      </c>
      <c r="AA74" s="196">
        <v>1.6</v>
      </c>
      <c r="AB74" s="196">
        <v>0</v>
      </c>
      <c r="AC74" s="196">
        <v>1.75</v>
      </c>
      <c r="AD74" s="196">
        <v>12.46</v>
      </c>
      <c r="AE74" s="196">
        <v>0</v>
      </c>
      <c r="AF74" s="196">
        <v>0</v>
      </c>
      <c r="AG74" s="196">
        <v>74.97</v>
      </c>
      <c r="AH74" s="196">
        <v>0</v>
      </c>
      <c r="AI74" s="196">
        <v>21.22</v>
      </c>
      <c r="AJ74" s="196">
        <v>0</v>
      </c>
      <c r="AK74" s="196">
        <v>-3.78</v>
      </c>
      <c r="AL74" s="196">
        <v>0</v>
      </c>
      <c r="AM74" s="196">
        <v>0</v>
      </c>
      <c r="AN74" s="196">
        <v>0</v>
      </c>
      <c r="AO74" s="196">
        <v>65.209999999999994</v>
      </c>
      <c r="AP74" s="196">
        <v>0</v>
      </c>
      <c r="AQ74" s="196">
        <v>0</v>
      </c>
      <c r="AR74" s="196">
        <v>1.84</v>
      </c>
      <c r="AS74" s="196">
        <v>15.74</v>
      </c>
      <c r="AT74" s="196">
        <v>7.22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12.36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33.5</v>
      </c>
      <c r="K75" s="196">
        <v>20.63</v>
      </c>
      <c r="L75" s="196">
        <v>0.39</v>
      </c>
      <c r="M75" s="196">
        <v>2.59</v>
      </c>
      <c r="N75" s="196">
        <v>1.05</v>
      </c>
      <c r="O75" s="196">
        <v>2.97</v>
      </c>
      <c r="P75" s="196">
        <v>0.94</v>
      </c>
      <c r="Q75" s="196">
        <v>0.16</v>
      </c>
      <c r="R75" s="196">
        <v>0.76</v>
      </c>
      <c r="S75" s="196">
        <v>0.47</v>
      </c>
      <c r="T75" s="196">
        <v>0</v>
      </c>
      <c r="U75" s="196">
        <v>2.52</v>
      </c>
      <c r="V75" s="196">
        <v>0.37</v>
      </c>
      <c r="W75" s="196">
        <v>0.83</v>
      </c>
      <c r="X75" s="196">
        <v>2.62</v>
      </c>
      <c r="Y75" s="196">
        <v>0</v>
      </c>
      <c r="Z75" s="196">
        <v>4.2300000000000004</v>
      </c>
      <c r="AA75" s="196">
        <v>1.6</v>
      </c>
      <c r="AB75" s="196">
        <v>0</v>
      </c>
      <c r="AC75" s="196">
        <v>1.75</v>
      </c>
      <c r="AD75" s="196">
        <v>12.46</v>
      </c>
      <c r="AE75" s="196">
        <v>0</v>
      </c>
      <c r="AF75" s="196">
        <v>0</v>
      </c>
      <c r="AG75" s="196">
        <v>74.97</v>
      </c>
      <c r="AH75" s="196">
        <v>0</v>
      </c>
      <c r="AI75" s="196">
        <v>21.22</v>
      </c>
      <c r="AJ75" s="196">
        <v>0</v>
      </c>
      <c r="AK75" s="196">
        <v>-3.78</v>
      </c>
      <c r="AL75" s="196">
        <v>0</v>
      </c>
      <c r="AM75" s="196">
        <v>0</v>
      </c>
      <c r="AN75" s="196">
        <v>0</v>
      </c>
      <c r="AO75" s="196">
        <v>72.989999999999995</v>
      </c>
      <c r="AP75" s="196">
        <v>0</v>
      </c>
      <c r="AQ75" s="196">
        <v>0</v>
      </c>
      <c r="AR75" s="196">
        <v>1.84</v>
      </c>
      <c r="AS75" s="196">
        <v>15.74</v>
      </c>
      <c r="AT75" s="196">
        <v>7.22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12.36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33.5</v>
      </c>
      <c r="K76" s="196">
        <v>20.63</v>
      </c>
      <c r="L76" s="196">
        <v>0.39</v>
      </c>
      <c r="M76" s="196">
        <v>2.59</v>
      </c>
      <c r="N76" s="196">
        <v>1.05</v>
      </c>
      <c r="O76" s="196">
        <v>2.97</v>
      </c>
      <c r="P76" s="196">
        <v>0.94</v>
      </c>
      <c r="Q76" s="196">
        <v>0.15</v>
      </c>
      <c r="R76" s="196">
        <v>0.76</v>
      </c>
      <c r="S76" s="196">
        <v>0.47</v>
      </c>
      <c r="T76" s="196">
        <v>0</v>
      </c>
      <c r="U76" s="196">
        <v>2.52</v>
      </c>
      <c r="V76" s="196">
        <v>0.37</v>
      </c>
      <c r="W76" s="196">
        <v>0.83</v>
      </c>
      <c r="X76" s="196">
        <v>2.62</v>
      </c>
      <c r="Y76" s="196">
        <v>0</v>
      </c>
      <c r="Z76" s="196">
        <v>4.2300000000000004</v>
      </c>
      <c r="AA76" s="196">
        <v>1.6</v>
      </c>
      <c r="AB76" s="196">
        <v>0</v>
      </c>
      <c r="AC76" s="196">
        <v>1.75</v>
      </c>
      <c r="AD76" s="196">
        <v>12.46</v>
      </c>
      <c r="AE76" s="196">
        <v>0</v>
      </c>
      <c r="AF76" s="196">
        <v>0</v>
      </c>
      <c r="AG76" s="196">
        <v>74.97</v>
      </c>
      <c r="AH76" s="196">
        <v>0</v>
      </c>
      <c r="AI76" s="196">
        <v>21.22</v>
      </c>
      <c r="AJ76" s="196">
        <v>0</v>
      </c>
      <c r="AK76" s="196">
        <v>-3.78</v>
      </c>
      <c r="AL76" s="196">
        <v>0</v>
      </c>
      <c r="AM76" s="196">
        <v>0</v>
      </c>
      <c r="AN76" s="196">
        <v>0</v>
      </c>
      <c r="AO76" s="196">
        <v>72.989999999999995</v>
      </c>
      <c r="AP76" s="196">
        <v>0</v>
      </c>
      <c r="AQ76" s="196">
        <v>0</v>
      </c>
      <c r="AR76" s="196">
        <v>1.84</v>
      </c>
      <c r="AS76" s="196">
        <v>15.74</v>
      </c>
      <c r="AT76" s="196">
        <v>7.22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12.36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33.5</v>
      </c>
      <c r="K77" s="196">
        <v>20.63</v>
      </c>
      <c r="L77" s="196">
        <v>0.39</v>
      </c>
      <c r="M77" s="196">
        <v>2.59</v>
      </c>
      <c r="N77" s="196">
        <v>1.05</v>
      </c>
      <c r="O77" s="196">
        <v>2.97</v>
      </c>
      <c r="P77" s="196">
        <v>0.94</v>
      </c>
      <c r="Q77" s="196">
        <v>0.15</v>
      </c>
      <c r="R77" s="196">
        <v>0.76</v>
      </c>
      <c r="S77" s="196">
        <v>0.47</v>
      </c>
      <c r="T77" s="196">
        <v>0</v>
      </c>
      <c r="U77" s="196">
        <v>2.52</v>
      </c>
      <c r="V77" s="196">
        <v>0.37</v>
      </c>
      <c r="W77" s="196">
        <v>0.83</v>
      </c>
      <c r="X77" s="196">
        <v>2.62</v>
      </c>
      <c r="Y77" s="196">
        <v>0</v>
      </c>
      <c r="Z77" s="196">
        <v>4.2300000000000004</v>
      </c>
      <c r="AA77" s="196">
        <v>1.6</v>
      </c>
      <c r="AB77" s="196">
        <v>0</v>
      </c>
      <c r="AC77" s="196">
        <v>1.75</v>
      </c>
      <c r="AD77" s="196">
        <v>12.46</v>
      </c>
      <c r="AE77" s="196">
        <v>0</v>
      </c>
      <c r="AF77" s="196">
        <v>0</v>
      </c>
      <c r="AG77" s="196">
        <v>74.97</v>
      </c>
      <c r="AH77" s="196">
        <v>0</v>
      </c>
      <c r="AI77" s="196">
        <v>21.22</v>
      </c>
      <c r="AJ77" s="196">
        <v>0</v>
      </c>
      <c r="AK77" s="196">
        <v>-3.78</v>
      </c>
      <c r="AL77" s="196">
        <v>0</v>
      </c>
      <c r="AM77" s="196">
        <v>0</v>
      </c>
      <c r="AN77" s="196">
        <v>0</v>
      </c>
      <c r="AO77" s="196">
        <v>72.989999999999995</v>
      </c>
      <c r="AP77" s="196">
        <v>0</v>
      </c>
      <c r="AQ77" s="196">
        <v>0</v>
      </c>
      <c r="AR77" s="196">
        <v>1.84</v>
      </c>
      <c r="AS77" s="196">
        <v>15.74</v>
      </c>
      <c r="AT77" s="196">
        <v>7.22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12.36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33.5</v>
      </c>
      <c r="K78" s="196">
        <v>20.63</v>
      </c>
      <c r="L78" s="196">
        <v>0.39</v>
      </c>
      <c r="M78" s="196">
        <v>2.59</v>
      </c>
      <c r="N78" s="196">
        <v>1.05</v>
      </c>
      <c r="O78" s="196">
        <v>2.97</v>
      </c>
      <c r="P78" s="196">
        <v>0.94</v>
      </c>
      <c r="Q78" s="196">
        <v>0.15</v>
      </c>
      <c r="R78" s="196">
        <v>0.76</v>
      </c>
      <c r="S78" s="196">
        <v>0.47</v>
      </c>
      <c r="T78" s="196">
        <v>0</v>
      </c>
      <c r="U78" s="196">
        <v>2.52</v>
      </c>
      <c r="V78" s="196">
        <v>0.37</v>
      </c>
      <c r="W78" s="196">
        <v>0.83</v>
      </c>
      <c r="X78" s="196">
        <v>2.62</v>
      </c>
      <c r="Y78" s="196">
        <v>0</v>
      </c>
      <c r="Z78" s="196">
        <v>4.2300000000000004</v>
      </c>
      <c r="AA78" s="196">
        <v>1.6</v>
      </c>
      <c r="AB78" s="196">
        <v>0</v>
      </c>
      <c r="AC78" s="196">
        <v>1.75</v>
      </c>
      <c r="AD78" s="196">
        <v>12.46</v>
      </c>
      <c r="AE78" s="196">
        <v>0</v>
      </c>
      <c r="AF78" s="196">
        <v>0</v>
      </c>
      <c r="AG78" s="196">
        <v>74.97</v>
      </c>
      <c r="AH78" s="196">
        <v>0</v>
      </c>
      <c r="AI78" s="196">
        <v>21.22</v>
      </c>
      <c r="AJ78" s="196">
        <v>0</v>
      </c>
      <c r="AK78" s="196">
        <v>-3.78</v>
      </c>
      <c r="AL78" s="196">
        <v>0</v>
      </c>
      <c r="AM78" s="196">
        <v>0</v>
      </c>
      <c r="AN78" s="196">
        <v>0</v>
      </c>
      <c r="AO78" s="196">
        <v>72.989999999999995</v>
      </c>
      <c r="AP78" s="196">
        <v>0</v>
      </c>
      <c r="AQ78" s="196">
        <v>0</v>
      </c>
      <c r="AR78" s="196">
        <v>1.84</v>
      </c>
      <c r="AS78" s="196">
        <v>15.74</v>
      </c>
      <c r="AT78" s="196">
        <v>7.22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12.45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33.5</v>
      </c>
      <c r="K79" s="196">
        <v>20.63</v>
      </c>
      <c r="L79" s="196">
        <v>0.39</v>
      </c>
      <c r="M79" s="196">
        <v>2.59</v>
      </c>
      <c r="N79" s="196">
        <v>1.05</v>
      </c>
      <c r="O79" s="196">
        <v>2.97</v>
      </c>
      <c r="P79" s="196">
        <v>0.94</v>
      </c>
      <c r="Q79" s="196">
        <v>0.15</v>
      </c>
      <c r="R79" s="196">
        <v>0.76</v>
      </c>
      <c r="S79" s="196">
        <v>0.47</v>
      </c>
      <c r="T79" s="196">
        <v>0</v>
      </c>
      <c r="U79" s="196">
        <v>2.52</v>
      </c>
      <c r="V79" s="196">
        <v>0.37</v>
      </c>
      <c r="W79" s="196">
        <v>0.83</v>
      </c>
      <c r="X79" s="196">
        <v>2.62</v>
      </c>
      <c r="Y79" s="196">
        <v>0</v>
      </c>
      <c r="Z79" s="196">
        <v>4.2300000000000004</v>
      </c>
      <c r="AA79" s="196">
        <v>1.6</v>
      </c>
      <c r="AB79" s="196">
        <v>0</v>
      </c>
      <c r="AC79" s="196">
        <v>1.75</v>
      </c>
      <c r="AD79" s="196">
        <v>12.46</v>
      </c>
      <c r="AE79" s="196">
        <v>0</v>
      </c>
      <c r="AF79" s="196">
        <v>0</v>
      </c>
      <c r="AG79" s="196">
        <v>74.97</v>
      </c>
      <c r="AH79" s="196">
        <v>0</v>
      </c>
      <c r="AI79" s="196">
        <v>21.22</v>
      </c>
      <c r="AJ79" s="196">
        <v>0</v>
      </c>
      <c r="AK79" s="196">
        <v>-3.78</v>
      </c>
      <c r="AL79" s="196">
        <v>0</v>
      </c>
      <c r="AM79" s="196">
        <v>0</v>
      </c>
      <c r="AN79" s="196">
        <v>0</v>
      </c>
      <c r="AO79" s="196">
        <v>72.989999999999995</v>
      </c>
      <c r="AP79" s="196">
        <v>0</v>
      </c>
      <c r="AQ79" s="196">
        <v>0</v>
      </c>
      <c r="AR79" s="196">
        <v>1.84</v>
      </c>
      <c r="AS79" s="196">
        <v>15.74</v>
      </c>
      <c r="AT79" s="196">
        <v>7.22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12.45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33.5</v>
      </c>
      <c r="K80" s="196">
        <v>20.63</v>
      </c>
      <c r="L80" s="196">
        <v>0.39</v>
      </c>
      <c r="M80" s="196">
        <v>2.59</v>
      </c>
      <c r="N80" s="196">
        <v>1.05</v>
      </c>
      <c r="O80" s="196">
        <v>2.97</v>
      </c>
      <c r="P80" s="196">
        <v>0.94</v>
      </c>
      <c r="Q80" s="196">
        <v>0.15</v>
      </c>
      <c r="R80" s="196">
        <v>0.76</v>
      </c>
      <c r="S80" s="196">
        <v>0.47</v>
      </c>
      <c r="T80" s="196">
        <v>0</v>
      </c>
      <c r="U80" s="196">
        <v>2.52</v>
      </c>
      <c r="V80" s="196">
        <v>0.37</v>
      </c>
      <c r="W80" s="196">
        <v>0.83</v>
      </c>
      <c r="X80" s="196">
        <v>2.62</v>
      </c>
      <c r="Y80" s="196">
        <v>0</v>
      </c>
      <c r="Z80" s="196">
        <v>4.2300000000000004</v>
      </c>
      <c r="AA80" s="196">
        <v>1.6</v>
      </c>
      <c r="AB80" s="196">
        <v>0</v>
      </c>
      <c r="AC80" s="196">
        <v>1.75</v>
      </c>
      <c r="AD80" s="196">
        <v>12.46</v>
      </c>
      <c r="AE80" s="196">
        <v>0</v>
      </c>
      <c r="AF80" s="196">
        <v>0</v>
      </c>
      <c r="AG80" s="196">
        <v>74.97</v>
      </c>
      <c r="AH80" s="196">
        <v>0</v>
      </c>
      <c r="AI80" s="196">
        <v>21.22</v>
      </c>
      <c r="AJ80" s="196">
        <v>0</v>
      </c>
      <c r="AK80" s="196">
        <v>-3.78</v>
      </c>
      <c r="AL80" s="196">
        <v>0</v>
      </c>
      <c r="AM80" s="196">
        <v>0</v>
      </c>
      <c r="AN80" s="196">
        <v>0</v>
      </c>
      <c r="AO80" s="196">
        <v>72.989999999999995</v>
      </c>
      <c r="AP80" s="196">
        <v>0</v>
      </c>
      <c r="AQ80" s="196">
        <v>0</v>
      </c>
      <c r="AR80" s="196">
        <v>1.84</v>
      </c>
      <c r="AS80" s="196">
        <v>15.74</v>
      </c>
      <c r="AT80" s="196">
        <v>7.22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12.45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33.5</v>
      </c>
      <c r="K81" s="196">
        <v>20.63</v>
      </c>
      <c r="L81" s="196">
        <v>0.39</v>
      </c>
      <c r="M81" s="196">
        <v>2.59</v>
      </c>
      <c r="N81" s="196">
        <v>1.05</v>
      </c>
      <c r="O81" s="196">
        <v>2.97</v>
      </c>
      <c r="P81" s="196">
        <v>0.94</v>
      </c>
      <c r="Q81" s="196">
        <v>0.15</v>
      </c>
      <c r="R81" s="196">
        <v>0.76</v>
      </c>
      <c r="S81" s="196">
        <v>0.47</v>
      </c>
      <c r="T81" s="196">
        <v>0</v>
      </c>
      <c r="U81" s="196">
        <v>2.52</v>
      </c>
      <c r="V81" s="196">
        <v>0.37</v>
      </c>
      <c r="W81" s="196">
        <v>0.83</v>
      </c>
      <c r="X81" s="196">
        <v>2.62</v>
      </c>
      <c r="Y81" s="196">
        <v>0</v>
      </c>
      <c r="Z81" s="196">
        <v>4.2300000000000004</v>
      </c>
      <c r="AA81" s="196">
        <v>1.6</v>
      </c>
      <c r="AB81" s="196">
        <v>0</v>
      </c>
      <c r="AC81" s="196">
        <v>1.75</v>
      </c>
      <c r="AD81" s="196">
        <v>12.46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-7.78</v>
      </c>
      <c r="AL81" s="196">
        <v>0</v>
      </c>
      <c r="AM81" s="196">
        <v>0</v>
      </c>
      <c r="AN81" s="196">
        <v>0</v>
      </c>
      <c r="AO81" s="196">
        <v>72.989999999999995</v>
      </c>
      <c r="AP81" s="196">
        <v>0</v>
      </c>
      <c r="AQ81" s="196">
        <v>0</v>
      </c>
      <c r="AR81" s="196">
        <v>1.84</v>
      </c>
      <c r="AS81" s="196">
        <v>15.74</v>
      </c>
      <c r="AT81" s="196">
        <v>7.22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12.45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33.5</v>
      </c>
      <c r="K82" s="196">
        <v>20.63</v>
      </c>
      <c r="L82" s="196">
        <v>0.39</v>
      </c>
      <c r="M82" s="196">
        <v>2.59</v>
      </c>
      <c r="N82" s="196">
        <v>1.05</v>
      </c>
      <c r="O82" s="196">
        <v>2.97</v>
      </c>
      <c r="P82" s="196">
        <v>0.94</v>
      </c>
      <c r="Q82" s="196">
        <v>0.15</v>
      </c>
      <c r="R82" s="196">
        <v>0.76</v>
      </c>
      <c r="S82" s="196">
        <v>0.47</v>
      </c>
      <c r="T82" s="196">
        <v>0</v>
      </c>
      <c r="U82" s="196">
        <v>2.52</v>
      </c>
      <c r="V82" s="196">
        <v>0.37</v>
      </c>
      <c r="W82" s="196">
        <v>0.83</v>
      </c>
      <c r="X82" s="196">
        <v>2.62</v>
      </c>
      <c r="Y82" s="196">
        <v>0</v>
      </c>
      <c r="Z82" s="196">
        <v>4.2300000000000004</v>
      </c>
      <c r="AA82" s="196">
        <v>1.6</v>
      </c>
      <c r="AB82" s="196">
        <v>0</v>
      </c>
      <c r="AC82" s="196">
        <v>1.75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-7.78</v>
      </c>
      <c r="AL82" s="196">
        <v>0</v>
      </c>
      <c r="AM82" s="196">
        <v>0</v>
      </c>
      <c r="AN82" s="196">
        <v>0</v>
      </c>
      <c r="AO82" s="196">
        <v>72.989999999999995</v>
      </c>
      <c r="AP82" s="196">
        <v>0</v>
      </c>
      <c r="AQ82" s="196">
        <v>0</v>
      </c>
      <c r="AR82" s="196">
        <v>1.84</v>
      </c>
      <c r="AS82" s="196">
        <v>15.74</v>
      </c>
      <c r="AT82" s="196">
        <v>7.22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12.45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33.5</v>
      </c>
      <c r="K83" s="196">
        <v>20.63</v>
      </c>
      <c r="L83" s="196">
        <v>0.39</v>
      </c>
      <c r="M83" s="196">
        <v>2.59</v>
      </c>
      <c r="N83" s="196">
        <v>1.05</v>
      </c>
      <c r="O83" s="196">
        <v>2.97</v>
      </c>
      <c r="P83" s="196">
        <v>0.94</v>
      </c>
      <c r="Q83" s="196">
        <v>0.15</v>
      </c>
      <c r="R83" s="196">
        <v>0.76</v>
      </c>
      <c r="S83" s="196">
        <v>0.47</v>
      </c>
      <c r="T83" s="196">
        <v>0</v>
      </c>
      <c r="U83" s="196">
        <v>2.52</v>
      </c>
      <c r="V83" s="196">
        <v>0.37</v>
      </c>
      <c r="W83" s="196">
        <v>0.83</v>
      </c>
      <c r="X83" s="196">
        <v>2.62</v>
      </c>
      <c r="Y83" s="196">
        <v>0</v>
      </c>
      <c r="Z83" s="196">
        <v>4.2300000000000004</v>
      </c>
      <c r="AA83" s="196">
        <v>1.6</v>
      </c>
      <c r="AB83" s="196">
        <v>0</v>
      </c>
      <c r="AC83" s="196">
        <v>1.75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-17.78</v>
      </c>
      <c r="AL83" s="196">
        <v>0</v>
      </c>
      <c r="AM83" s="196">
        <v>0</v>
      </c>
      <c r="AN83" s="196">
        <v>0</v>
      </c>
      <c r="AO83" s="196">
        <v>72.989999999999995</v>
      </c>
      <c r="AP83" s="196">
        <v>0</v>
      </c>
      <c r="AQ83" s="196">
        <v>0</v>
      </c>
      <c r="AR83" s="196">
        <v>1.84</v>
      </c>
      <c r="AS83" s="196">
        <v>15.74</v>
      </c>
      <c r="AT83" s="196">
        <v>7.22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12.45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33.5</v>
      </c>
      <c r="K84" s="196">
        <v>20.63</v>
      </c>
      <c r="L84" s="196">
        <v>0.39</v>
      </c>
      <c r="M84" s="196">
        <v>2.59</v>
      </c>
      <c r="N84" s="196">
        <v>1.05</v>
      </c>
      <c r="O84" s="196">
        <v>2.97</v>
      </c>
      <c r="P84" s="196">
        <v>0.94</v>
      </c>
      <c r="Q84" s="196">
        <v>0.15</v>
      </c>
      <c r="R84" s="196">
        <v>0.76</v>
      </c>
      <c r="S84" s="196">
        <v>0.47</v>
      </c>
      <c r="T84" s="196">
        <v>0</v>
      </c>
      <c r="U84" s="196">
        <v>2.52</v>
      </c>
      <c r="V84" s="196">
        <v>0.37</v>
      </c>
      <c r="W84" s="196">
        <v>0.83</v>
      </c>
      <c r="X84" s="196">
        <v>2.62</v>
      </c>
      <c r="Y84" s="196">
        <v>0</v>
      </c>
      <c r="Z84" s="196">
        <v>4.2300000000000004</v>
      </c>
      <c r="AA84" s="196">
        <v>1.6</v>
      </c>
      <c r="AB84" s="196">
        <v>0</v>
      </c>
      <c r="AC84" s="196">
        <v>1.75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-17.78</v>
      </c>
      <c r="AL84" s="196">
        <v>0</v>
      </c>
      <c r="AM84" s="196">
        <v>0</v>
      </c>
      <c r="AN84" s="196">
        <v>0</v>
      </c>
      <c r="AO84" s="196">
        <v>72.989999999999995</v>
      </c>
      <c r="AP84" s="196">
        <v>0</v>
      </c>
      <c r="AQ84" s="196">
        <v>0</v>
      </c>
      <c r="AR84" s="196">
        <v>1.84</v>
      </c>
      <c r="AS84" s="196">
        <v>15.74</v>
      </c>
      <c r="AT84" s="196">
        <v>7.22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12.45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33.5</v>
      </c>
      <c r="K85" s="196">
        <v>20.63</v>
      </c>
      <c r="L85" s="196">
        <v>0.39</v>
      </c>
      <c r="M85" s="196">
        <v>2.59</v>
      </c>
      <c r="N85" s="196">
        <v>1.05</v>
      </c>
      <c r="O85" s="196">
        <v>2.97</v>
      </c>
      <c r="P85" s="196">
        <v>0.94</v>
      </c>
      <c r="Q85" s="196">
        <v>0.15</v>
      </c>
      <c r="R85" s="196">
        <v>0.76</v>
      </c>
      <c r="S85" s="196">
        <v>0.47</v>
      </c>
      <c r="T85" s="196">
        <v>0</v>
      </c>
      <c r="U85" s="196">
        <v>2.52</v>
      </c>
      <c r="V85" s="196">
        <v>0.37</v>
      </c>
      <c r="W85" s="196">
        <v>0.83</v>
      </c>
      <c r="X85" s="196">
        <v>2.62</v>
      </c>
      <c r="Y85" s="196">
        <v>0</v>
      </c>
      <c r="Z85" s="196">
        <v>4.2300000000000004</v>
      </c>
      <c r="AA85" s="196">
        <v>1.6</v>
      </c>
      <c r="AB85" s="196">
        <v>0</v>
      </c>
      <c r="AC85" s="196">
        <v>1.75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-35</v>
      </c>
      <c r="AL85" s="196">
        <v>0</v>
      </c>
      <c r="AM85" s="196">
        <v>0</v>
      </c>
      <c r="AN85" s="196">
        <v>0</v>
      </c>
      <c r="AO85" s="196">
        <v>92.99</v>
      </c>
      <c r="AP85" s="196">
        <v>0</v>
      </c>
      <c r="AQ85" s="196">
        <v>0</v>
      </c>
      <c r="AR85" s="196">
        <v>1.84</v>
      </c>
      <c r="AS85" s="196">
        <v>15.74</v>
      </c>
      <c r="AT85" s="196">
        <v>7.22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12.45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33.5</v>
      </c>
      <c r="K86" s="196">
        <v>20.64</v>
      </c>
      <c r="L86" s="196">
        <v>0.39</v>
      </c>
      <c r="M86" s="196">
        <v>2.59</v>
      </c>
      <c r="N86" s="196">
        <v>1.05</v>
      </c>
      <c r="O86" s="196">
        <v>2.97</v>
      </c>
      <c r="P86" s="196">
        <v>0.94</v>
      </c>
      <c r="Q86" s="196">
        <v>0.15</v>
      </c>
      <c r="R86" s="196">
        <v>0.76</v>
      </c>
      <c r="S86" s="196">
        <v>0.47</v>
      </c>
      <c r="T86" s="196">
        <v>0</v>
      </c>
      <c r="U86" s="196">
        <v>2.52</v>
      </c>
      <c r="V86" s="196">
        <v>0.37</v>
      </c>
      <c r="W86" s="196">
        <v>0.83</v>
      </c>
      <c r="X86" s="196">
        <v>2.62</v>
      </c>
      <c r="Y86" s="196">
        <v>0</v>
      </c>
      <c r="Z86" s="196">
        <v>4.2300000000000004</v>
      </c>
      <c r="AA86" s="196">
        <v>1.6</v>
      </c>
      <c r="AB86" s="196">
        <v>0</v>
      </c>
      <c r="AC86" s="196">
        <v>1.75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-35</v>
      </c>
      <c r="AL86" s="196">
        <v>0</v>
      </c>
      <c r="AM86" s="196">
        <v>0</v>
      </c>
      <c r="AN86" s="196">
        <v>0</v>
      </c>
      <c r="AO86" s="196">
        <v>142.99</v>
      </c>
      <c r="AP86" s="196">
        <v>0</v>
      </c>
      <c r="AQ86" s="196">
        <v>0</v>
      </c>
      <c r="AR86" s="196">
        <v>1.84</v>
      </c>
      <c r="AS86" s="196">
        <v>15.74</v>
      </c>
      <c r="AT86" s="196">
        <v>7.22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12.45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33.5</v>
      </c>
      <c r="K87" s="196">
        <v>20.65</v>
      </c>
      <c r="L87" s="196">
        <v>0.39</v>
      </c>
      <c r="M87" s="196">
        <v>2.59</v>
      </c>
      <c r="N87" s="196">
        <v>1.05</v>
      </c>
      <c r="O87" s="196">
        <v>2.97</v>
      </c>
      <c r="P87" s="196">
        <v>0.94</v>
      </c>
      <c r="Q87" s="196">
        <v>0.25</v>
      </c>
      <c r="R87" s="196">
        <v>0.75</v>
      </c>
      <c r="S87" s="196">
        <v>0.47</v>
      </c>
      <c r="T87" s="196">
        <v>0</v>
      </c>
      <c r="U87" s="196">
        <v>2.52</v>
      </c>
      <c r="V87" s="196">
        <v>0.37</v>
      </c>
      <c r="W87" s="196">
        <v>0.83</v>
      </c>
      <c r="X87" s="196">
        <v>2.62</v>
      </c>
      <c r="Y87" s="196">
        <v>0</v>
      </c>
      <c r="Z87" s="196">
        <v>4.2300000000000004</v>
      </c>
      <c r="AA87" s="196">
        <v>0</v>
      </c>
      <c r="AB87" s="196">
        <v>0</v>
      </c>
      <c r="AC87" s="196">
        <v>1.75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-35</v>
      </c>
      <c r="AL87" s="196">
        <v>0</v>
      </c>
      <c r="AM87" s="196">
        <v>0</v>
      </c>
      <c r="AN87" s="196">
        <v>0</v>
      </c>
      <c r="AO87" s="196">
        <v>142.99</v>
      </c>
      <c r="AP87" s="196">
        <v>0</v>
      </c>
      <c r="AQ87" s="196">
        <v>0</v>
      </c>
      <c r="AR87" s="196">
        <v>1.84</v>
      </c>
      <c r="AS87" s="196">
        <v>22.9</v>
      </c>
      <c r="AT87" s="196">
        <v>7.22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12.45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33.5</v>
      </c>
      <c r="K88" s="196">
        <v>20.65</v>
      </c>
      <c r="L88" s="196">
        <v>0.39</v>
      </c>
      <c r="M88" s="196">
        <v>2.59</v>
      </c>
      <c r="N88" s="196">
        <v>1.05</v>
      </c>
      <c r="O88" s="196">
        <v>2.97</v>
      </c>
      <c r="P88" s="196">
        <v>0.94</v>
      </c>
      <c r="Q88" s="196">
        <v>0.25</v>
      </c>
      <c r="R88" s="196">
        <v>0.76</v>
      </c>
      <c r="S88" s="196">
        <v>0.47</v>
      </c>
      <c r="T88" s="196">
        <v>0</v>
      </c>
      <c r="U88" s="196">
        <v>2.52</v>
      </c>
      <c r="V88" s="196">
        <v>0.36</v>
      </c>
      <c r="W88" s="196">
        <v>0.83</v>
      </c>
      <c r="X88" s="196">
        <v>2.62</v>
      </c>
      <c r="Y88" s="196">
        <v>0</v>
      </c>
      <c r="Z88" s="196">
        <v>4.2300000000000004</v>
      </c>
      <c r="AA88" s="196">
        <v>1.6</v>
      </c>
      <c r="AB88" s="196">
        <v>0</v>
      </c>
      <c r="AC88" s="196">
        <v>1.75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-35</v>
      </c>
      <c r="AL88" s="196">
        <v>0</v>
      </c>
      <c r="AM88" s="196">
        <v>0</v>
      </c>
      <c r="AN88" s="196">
        <v>0</v>
      </c>
      <c r="AO88" s="196">
        <v>142.99</v>
      </c>
      <c r="AP88" s="196">
        <v>0</v>
      </c>
      <c r="AQ88" s="196">
        <v>0</v>
      </c>
      <c r="AR88" s="196">
        <v>1.84</v>
      </c>
      <c r="AS88" s="196">
        <v>22.9</v>
      </c>
      <c r="AT88" s="196">
        <v>7.22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12.45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33.5</v>
      </c>
      <c r="K89" s="196">
        <v>20.65</v>
      </c>
      <c r="L89" s="196">
        <v>0.39</v>
      </c>
      <c r="M89" s="196">
        <v>2.59</v>
      </c>
      <c r="N89" s="196">
        <v>1.05</v>
      </c>
      <c r="O89" s="196">
        <v>2.97</v>
      </c>
      <c r="P89" s="196">
        <v>0.94</v>
      </c>
      <c r="Q89" s="196">
        <v>0.24</v>
      </c>
      <c r="R89" s="196">
        <v>0.75</v>
      </c>
      <c r="S89" s="196">
        <v>0.48</v>
      </c>
      <c r="T89" s="196">
        <v>0</v>
      </c>
      <c r="U89" s="196">
        <v>2.52</v>
      </c>
      <c r="V89" s="196">
        <v>0.36</v>
      </c>
      <c r="W89" s="196">
        <v>0.83</v>
      </c>
      <c r="X89" s="196">
        <v>2.62</v>
      </c>
      <c r="Y89" s="196">
        <v>0</v>
      </c>
      <c r="Z89" s="196">
        <v>4.2300000000000004</v>
      </c>
      <c r="AA89" s="196">
        <v>1.38</v>
      </c>
      <c r="AB89" s="196">
        <v>0</v>
      </c>
      <c r="AC89" s="196">
        <v>3.88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-35</v>
      </c>
      <c r="AL89" s="196">
        <v>0</v>
      </c>
      <c r="AM89" s="196">
        <v>0</v>
      </c>
      <c r="AN89" s="196">
        <v>0</v>
      </c>
      <c r="AO89" s="196">
        <v>192.99</v>
      </c>
      <c r="AP89" s="196">
        <v>0</v>
      </c>
      <c r="AQ89" s="196">
        <v>0</v>
      </c>
      <c r="AR89" s="196">
        <v>1.84</v>
      </c>
      <c r="AS89" s="196">
        <v>22.9</v>
      </c>
      <c r="AT89" s="196">
        <v>7.22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12.45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33.5</v>
      </c>
      <c r="K90" s="196">
        <v>20.65</v>
      </c>
      <c r="L90" s="196">
        <v>0.39</v>
      </c>
      <c r="M90" s="196">
        <v>2.59</v>
      </c>
      <c r="N90" s="196">
        <v>1.05</v>
      </c>
      <c r="O90" s="196">
        <v>2.97</v>
      </c>
      <c r="P90" s="196">
        <v>0.94</v>
      </c>
      <c r="Q90" s="196">
        <v>0.24</v>
      </c>
      <c r="R90" s="196">
        <v>0.75</v>
      </c>
      <c r="S90" s="196">
        <v>0.47</v>
      </c>
      <c r="T90" s="196">
        <v>0</v>
      </c>
      <c r="U90" s="196">
        <v>2.52</v>
      </c>
      <c r="V90" s="196">
        <v>0.36</v>
      </c>
      <c r="W90" s="196">
        <v>0.83</v>
      </c>
      <c r="X90" s="196">
        <v>2.62</v>
      </c>
      <c r="Y90" s="196">
        <v>0</v>
      </c>
      <c r="Z90" s="196">
        <v>4.2300000000000004</v>
      </c>
      <c r="AA90" s="196">
        <v>1.38</v>
      </c>
      <c r="AB90" s="196">
        <v>0</v>
      </c>
      <c r="AC90" s="196">
        <v>6.81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-35</v>
      </c>
      <c r="AL90" s="196">
        <v>0</v>
      </c>
      <c r="AM90" s="196">
        <v>0</v>
      </c>
      <c r="AN90" s="196">
        <v>0</v>
      </c>
      <c r="AO90" s="196">
        <v>192.99</v>
      </c>
      <c r="AP90" s="196">
        <v>0</v>
      </c>
      <c r="AQ90" s="196">
        <v>0</v>
      </c>
      <c r="AR90" s="196">
        <v>1.84</v>
      </c>
      <c r="AS90" s="196">
        <v>22.9</v>
      </c>
      <c r="AT90" s="196">
        <v>7.22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12.45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33.5</v>
      </c>
      <c r="K91" s="196">
        <v>20.65</v>
      </c>
      <c r="L91" s="196">
        <v>0.39</v>
      </c>
      <c r="M91" s="196">
        <v>2.59</v>
      </c>
      <c r="N91" s="196">
        <v>1.05</v>
      </c>
      <c r="O91" s="196">
        <v>2.97</v>
      </c>
      <c r="P91" s="196">
        <v>0.94</v>
      </c>
      <c r="Q91" s="196">
        <v>0.19</v>
      </c>
      <c r="R91" s="196">
        <v>0.75</v>
      </c>
      <c r="S91" s="196">
        <v>0</v>
      </c>
      <c r="T91" s="196">
        <v>0</v>
      </c>
      <c r="U91" s="196">
        <v>2.52</v>
      </c>
      <c r="V91" s="196">
        <v>0.36</v>
      </c>
      <c r="W91" s="196">
        <v>0.83</v>
      </c>
      <c r="X91" s="196">
        <v>2.62</v>
      </c>
      <c r="Y91" s="196">
        <v>0</v>
      </c>
      <c r="Z91" s="196">
        <v>4.2300000000000004</v>
      </c>
      <c r="AA91" s="196">
        <v>1.6</v>
      </c>
      <c r="AB91" s="196">
        <v>0</v>
      </c>
      <c r="AC91" s="196">
        <v>6.81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-35</v>
      </c>
      <c r="AL91" s="196">
        <v>0</v>
      </c>
      <c r="AM91" s="196">
        <v>0</v>
      </c>
      <c r="AN91" s="196">
        <v>0</v>
      </c>
      <c r="AO91" s="196">
        <v>242.99</v>
      </c>
      <c r="AP91" s="196">
        <v>0</v>
      </c>
      <c r="AQ91" s="196">
        <v>0</v>
      </c>
      <c r="AR91" s="196">
        <v>1.84</v>
      </c>
      <c r="AS91" s="196">
        <v>22.9</v>
      </c>
      <c r="AT91" s="196">
        <v>7.22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12.45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33.5</v>
      </c>
      <c r="K92" s="196">
        <v>20.65</v>
      </c>
      <c r="L92" s="196">
        <v>0.39</v>
      </c>
      <c r="M92" s="196">
        <v>2.59</v>
      </c>
      <c r="N92" s="196">
        <v>1.05</v>
      </c>
      <c r="O92" s="196">
        <v>2.97</v>
      </c>
      <c r="P92" s="196">
        <v>0.94</v>
      </c>
      <c r="Q92" s="196">
        <v>0.19</v>
      </c>
      <c r="R92" s="196">
        <v>0.75</v>
      </c>
      <c r="S92" s="196">
        <v>0.47</v>
      </c>
      <c r="T92" s="196">
        <v>0</v>
      </c>
      <c r="U92" s="196">
        <v>2.52</v>
      </c>
      <c r="V92" s="196">
        <v>0.36</v>
      </c>
      <c r="W92" s="196">
        <v>0.83</v>
      </c>
      <c r="X92" s="196">
        <v>2.62</v>
      </c>
      <c r="Y92" s="196">
        <v>0</v>
      </c>
      <c r="Z92" s="196">
        <v>4.22</v>
      </c>
      <c r="AA92" s="196">
        <v>1.6</v>
      </c>
      <c r="AB92" s="196">
        <v>0</v>
      </c>
      <c r="AC92" s="196">
        <v>6.81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-35</v>
      </c>
      <c r="AL92" s="196">
        <v>0</v>
      </c>
      <c r="AM92" s="196">
        <v>0</v>
      </c>
      <c r="AN92" s="196">
        <v>0</v>
      </c>
      <c r="AO92" s="196">
        <v>242.99</v>
      </c>
      <c r="AP92" s="196">
        <v>0</v>
      </c>
      <c r="AQ92" s="196">
        <v>0</v>
      </c>
      <c r="AR92" s="196">
        <v>1.84</v>
      </c>
      <c r="AS92" s="196">
        <v>22.9</v>
      </c>
      <c r="AT92" s="196">
        <v>7.22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12.45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33.5</v>
      </c>
      <c r="K93" s="196">
        <v>20.65</v>
      </c>
      <c r="L93" s="196">
        <v>0.39</v>
      </c>
      <c r="M93" s="196">
        <v>2.59</v>
      </c>
      <c r="N93" s="196">
        <v>1.05</v>
      </c>
      <c r="O93" s="196">
        <v>2.97</v>
      </c>
      <c r="P93" s="196">
        <v>0.94</v>
      </c>
      <c r="Q93" s="196">
        <v>0.19</v>
      </c>
      <c r="R93" s="196">
        <v>0.75</v>
      </c>
      <c r="S93" s="196">
        <v>0.47</v>
      </c>
      <c r="T93" s="196">
        <v>0</v>
      </c>
      <c r="U93" s="196">
        <v>2.52</v>
      </c>
      <c r="V93" s="196">
        <v>0.36</v>
      </c>
      <c r="W93" s="196">
        <v>0.83</v>
      </c>
      <c r="X93" s="196">
        <v>2.62</v>
      </c>
      <c r="Y93" s="196">
        <v>0</v>
      </c>
      <c r="Z93" s="196">
        <v>4.2300000000000004</v>
      </c>
      <c r="AA93" s="196">
        <v>1.1399999999999999</v>
      </c>
      <c r="AB93" s="196">
        <v>0</v>
      </c>
      <c r="AC93" s="196">
        <v>6.81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-35</v>
      </c>
      <c r="AL93" s="196">
        <v>0</v>
      </c>
      <c r="AM93" s="196">
        <v>0</v>
      </c>
      <c r="AN93" s="196">
        <v>0</v>
      </c>
      <c r="AO93" s="196">
        <v>242.99</v>
      </c>
      <c r="AP93" s="196">
        <v>0</v>
      </c>
      <c r="AQ93" s="196">
        <v>0</v>
      </c>
      <c r="AR93" s="196">
        <v>1.84</v>
      </c>
      <c r="AS93" s="196">
        <v>22.9</v>
      </c>
      <c r="AT93" s="196">
        <v>7.22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12.45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33.5</v>
      </c>
      <c r="K94" s="196">
        <v>77.849999999999994</v>
      </c>
      <c r="L94" s="196">
        <v>0.39</v>
      </c>
      <c r="M94" s="196">
        <v>2.59</v>
      </c>
      <c r="N94" s="196">
        <v>1.05</v>
      </c>
      <c r="O94" s="196">
        <v>2.97</v>
      </c>
      <c r="P94" s="196">
        <v>0.94</v>
      </c>
      <c r="Q94" s="196">
        <v>0.19</v>
      </c>
      <c r="R94" s="196">
        <v>0.75</v>
      </c>
      <c r="S94" s="196">
        <v>0.47</v>
      </c>
      <c r="T94" s="196">
        <v>0</v>
      </c>
      <c r="U94" s="196">
        <v>2.52</v>
      </c>
      <c r="V94" s="196">
        <v>0.37</v>
      </c>
      <c r="W94" s="196">
        <v>0.83</v>
      </c>
      <c r="X94" s="196">
        <v>2.62</v>
      </c>
      <c r="Y94" s="196">
        <v>0</v>
      </c>
      <c r="Z94" s="196">
        <v>4.2300000000000004</v>
      </c>
      <c r="AA94" s="196">
        <v>1.1399999999999999</v>
      </c>
      <c r="AB94" s="196">
        <v>0</v>
      </c>
      <c r="AC94" s="196">
        <v>6.81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-35</v>
      </c>
      <c r="AL94" s="196">
        <v>0</v>
      </c>
      <c r="AM94" s="196">
        <v>0</v>
      </c>
      <c r="AN94" s="196">
        <v>0</v>
      </c>
      <c r="AO94" s="196">
        <v>242.99</v>
      </c>
      <c r="AP94" s="196">
        <v>0</v>
      </c>
      <c r="AQ94" s="196">
        <v>0</v>
      </c>
      <c r="AR94" s="196">
        <v>1.84</v>
      </c>
      <c r="AS94" s="196">
        <v>22.9</v>
      </c>
      <c r="AT94" s="196">
        <v>7.22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12.45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33.5</v>
      </c>
      <c r="K95" s="196">
        <v>125.82</v>
      </c>
      <c r="L95" s="196">
        <v>0.39</v>
      </c>
      <c r="M95" s="196">
        <v>2.59</v>
      </c>
      <c r="N95" s="196">
        <v>1.05</v>
      </c>
      <c r="O95" s="196">
        <v>2.97</v>
      </c>
      <c r="P95" s="196">
        <v>0.94</v>
      </c>
      <c r="Q95" s="196">
        <v>0.19</v>
      </c>
      <c r="R95" s="196">
        <v>0.75</v>
      </c>
      <c r="S95" s="196">
        <v>0.47</v>
      </c>
      <c r="T95" s="196">
        <v>0</v>
      </c>
      <c r="U95" s="196">
        <v>2.52</v>
      </c>
      <c r="V95" s="196">
        <v>0.37</v>
      </c>
      <c r="W95" s="196">
        <v>0.83</v>
      </c>
      <c r="X95" s="196">
        <v>2.62</v>
      </c>
      <c r="Y95" s="196">
        <v>0</v>
      </c>
      <c r="Z95" s="196">
        <v>4.2300000000000004</v>
      </c>
      <c r="AA95" s="196">
        <v>1.1399999999999999</v>
      </c>
      <c r="AB95" s="196">
        <v>0</v>
      </c>
      <c r="AC95" s="196">
        <v>5.83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-35</v>
      </c>
      <c r="AL95" s="196">
        <v>0</v>
      </c>
      <c r="AM95" s="196">
        <v>0</v>
      </c>
      <c r="AN95" s="196">
        <v>0</v>
      </c>
      <c r="AO95" s="196">
        <v>242.99</v>
      </c>
      <c r="AP95" s="196">
        <v>0</v>
      </c>
      <c r="AQ95" s="196">
        <v>0</v>
      </c>
      <c r="AR95" s="196">
        <v>1.84</v>
      </c>
      <c r="AS95" s="196">
        <v>22.9</v>
      </c>
      <c r="AT95" s="196">
        <v>7.22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12.45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33.5</v>
      </c>
      <c r="K96" s="196">
        <v>173.8</v>
      </c>
      <c r="L96" s="196">
        <v>0.39</v>
      </c>
      <c r="M96" s="196">
        <v>2.59</v>
      </c>
      <c r="N96" s="196">
        <v>1.05</v>
      </c>
      <c r="O96" s="196">
        <v>2.97</v>
      </c>
      <c r="P96" s="196">
        <v>0.94</v>
      </c>
      <c r="Q96" s="196">
        <v>0.19</v>
      </c>
      <c r="R96" s="196">
        <v>0.75</v>
      </c>
      <c r="S96" s="196">
        <v>0.47</v>
      </c>
      <c r="T96" s="196">
        <v>0</v>
      </c>
      <c r="U96" s="196">
        <v>2.52</v>
      </c>
      <c r="V96" s="196">
        <v>0.37</v>
      </c>
      <c r="W96" s="196">
        <v>0.83</v>
      </c>
      <c r="X96" s="196">
        <v>2.62</v>
      </c>
      <c r="Y96" s="196">
        <v>0</v>
      </c>
      <c r="Z96" s="196">
        <v>4.2300000000000004</v>
      </c>
      <c r="AA96" s="196">
        <v>1.1399999999999999</v>
      </c>
      <c r="AB96" s="196">
        <v>0</v>
      </c>
      <c r="AC96" s="196">
        <v>5.83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-35</v>
      </c>
      <c r="AL96" s="196">
        <v>0</v>
      </c>
      <c r="AM96" s="196">
        <v>0</v>
      </c>
      <c r="AN96" s="196">
        <v>0</v>
      </c>
      <c r="AO96" s="196">
        <v>242.99</v>
      </c>
      <c r="AP96" s="196">
        <v>0</v>
      </c>
      <c r="AQ96" s="196">
        <v>0</v>
      </c>
      <c r="AR96" s="196">
        <v>1.84</v>
      </c>
      <c r="AS96" s="196">
        <v>22.9</v>
      </c>
      <c r="AT96" s="196">
        <v>7.22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12.45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33.5</v>
      </c>
      <c r="K97" s="196">
        <v>221.77</v>
      </c>
      <c r="L97" s="196">
        <v>0.39</v>
      </c>
      <c r="M97" s="196">
        <v>2.59</v>
      </c>
      <c r="N97" s="196">
        <v>1.05</v>
      </c>
      <c r="O97" s="196">
        <v>2.97</v>
      </c>
      <c r="P97" s="196">
        <v>0.94</v>
      </c>
      <c r="Q97" s="196">
        <v>0.19</v>
      </c>
      <c r="R97" s="196">
        <v>0.75</v>
      </c>
      <c r="S97" s="196">
        <v>0.47</v>
      </c>
      <c r="T97" s="196">
        <v>0</v>
      </c>
      <c r="U97" s="196">
        <v>2.52</v>
      </c>
      <c r="V97" s="196">
        <v>0.37</v>
      </c>
      <c r="W97" s="196">
        <v>0.83</v>
      </c>
      <c r="X97" s="196">
        <v>2.62</v>
      </c>
      <c r="Y97" s="196">
        <v>0</v>
      </c>
      <c r="Z97" s="196">
        <v>4.2300000000000004</v>
      </c>
      <c r="AA97" s="196">
        <v>1.1399999999999999</v>
      </c>
      <c r="AB97" s="196">
        <v>0</v>
      </c>
      <c r="AC97" s="196">
        <v>5.83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-35</v>
      </c>
      <c r="AL97" s="196">
        <v>0</v>
      </c>
      <c r="AM97" s="196">
        <v>0</v>
      </c>
      <c r="AN97" s="196">
        <v>0</v>
      </c>
      <c r="AO97" s="196">
        <v>242.99</v>
      </c>
      <c r="AP97" s="196">
        <v>0</v>
      </c>
      <c r="AQ97" s="196">
        <v>0</v>
      </c>
      <c r="AR97" s="196">
        <v>1.84</v>
      </c>
      <c r="AS97" s="196">
        <v>22.9</v>
      </c>
      <c r="AT97" s="196">
        <v>7.22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12.45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33.5</v>
      </c>
      <c r="K98" s="196">
        <v>250.56</v>
      </c>
      <c r="L98" s="196">
        <v>6.55</v>
      </c>
      <c r="M98" s="196">
        <v>2.59</v>
      </c>
      <c r="N98" s="196">
        <v>1.05</v>
      </c>
      <c r="O98" s="196">
        <v>2.97</v>
      </c>
      <c r="P98" s="196">
        <v>0.94</v>
      </c>
      <c r="Q98" s="196">
        <v>2.72</v>
      </c>
      <c r="R98" s="196">
        <v>9.98</v>
      </c>
      <c r="S98" s="196">
        <v>6.79</v>
      </c>
      <c r="T98" s="196">
        <v>0</v>
      </c>
      <c r="U98" s="196">
        <v>2.52</v>
      </c>
      <c r="V98" s="196">
        <v>0.37</v>
      </c>
      <c r="W98" s="196">
        <v>0.83</v>
      </c>
      <c r="X98" s="196">
        <v>2.62</v>
      </c>
      <c r="Y98" s="196">
        <v>0</v>
      </c>
      <c r="Z98" s="196">
        <v>4.2300000000000004</v>
      </c>
      <c r="AA98" s="196">
        <v>13.72</v>
      </c>
      <c r="AB98" s="196">
        <v>0</v>
      </c>
      <c r="AC98" s="196">
        <v>5.83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-35</v>
      </c>
      <c r="AL98" s="196">
        <v>0</v>
      </c>
      <c r="AM98" s="196">
        <v>0</v>
      </c>
      <c r="AN98" s="196">
        <v>0</v>
      </c>
      <c r="AO98" s="196">
        <v>242.99</v>
      </c>
      <c r="AP98" s="196">
        <v>0</v>
      </c>
      <c r="AQ98" s="196">
        <v>0</v>
      </c>
      <c r="AR98" s="196">
        <v>1.84</v>
      </c>
      <c r="AS98" s="196">
        <v>22.9</v>
      </c>
      <c r="AT98" s="196">
        <v>7.22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0.31920500000000057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0.66116000000000008</v>
      </c>
      <c r="K99">
        <f t="shared" si="0"/>
        <v>2.3530174999999991</v>
      </c>
      <c r="L99">
        <f t="shared" si="0"/>
        <v>4.7917499999999773E-2</v>
      </c>
      <c r="M99">
        <f t="shared" si="0"/>
        <v>6.2160000000000069E-2</v>
      </c>
      <c r="N99">
        <f t="shared" si="0"/>
        <v>2.5199999999999955E-2</v>
      </c>
      <c r="O99">
        <f t="shared" si="0"/>
        <v>7.1280000000000038E-2</v>
      </c>
      <c r="P99">
        <f t="shared" si="0"/>
        <v>2.2559999999999969E-2</v>
      </c>
      <c r="Q99">
        <f t="shared" si="0"/>
        <v>2.0232500000000049E-2</v>
      </c>
      <c r="R99">
        <f t="shared" si="0"/>
        <v>7.4512499999999884E-2</v>
      </c>
      <c r="S99">
        <f t="shared" si="0"/>
        <v>5.1032499999999981E-2</v>
      </c>
      <c r="T99">
        <f t="shared" si="0"/>
        <v>0</v>
      </c>
      <c r="U99">
        <f t="shared" si="0"/>
        <v>6.0480000000000103E-2</v>
      </c>
      <c r="V99">
        <f t="shared" si="0"/>
        <v>4.5422500000000116E-2</v>
      </c>
      <c r="W99">
        <f t="shared" si="0"/>
        <v>9.7352499999999703E-2</v>
      </c>
      <c r="X99">
        <f t="shared" si="0"/>
        <v>0.31238249999999795</v>
      </c>
      <c r="Y99">
        <f t="shared" si="0"/>
        <v>0</v>
      </c>
      <c r="Z99">
        <f t="shared" si="0"/>
        <v>0.44989250000000064</v>
      </c>
      <c r="AA99">
        <f t="shared" si="0"/>
        <v>0.1821250000000004</v>
      </c>
      <c r="AB99">
        <f t="shared" si="0"/>
        <v>0</v>
      </c>
      <c r="AC99">
        <f t="shared" si="0"/>
        <v>0.10199999999999997</v>
      </c>
      <c r="AD99">
        <f t="shared" si="0"/>
        <v>0.32857500000000028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0.50928000000000051</v>
      </c>
      <c r="AJ99">
        <f t="shared" si="0"/>
        <v>0</v>
      </c>
      <c r="AK99">
        <f t="shared" si="0"/>
        <v>-0.61143499999999973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4.9225800000000008</v>
      </c>
      <c r="AP99">
        <f t="shared" si="0"/>
        <v>0</v>
      </c>
      <c r="AQ99">
        <f t="shared" ref="AQ99:AX99" si="1">SUM(AQ3:AQ98)/4000</f>
        <v>0</v>
      </c>
      <c r="AR99">
        <f t="shared" si="1"/>
        <v>2.2080000000000027E-2</v>
      </c>
      <c r="AS99">
        <f t="shared" si="1"/>
        <v>0.39924000000000043</v>
      </c>
      <c r="AT99">
        <f t="shared" si="1"/>
        <v>0.31772000000000022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8.27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87.4</v>
      </c>
      <c r="L3" s="196">
        <v>31.65</v>
      </c>
      <c r="M3" s="196">
        <v>0</v>
      </c>
      <c r="N3" s="196">
        <v>0.61</v>
      </c>
      <c r="O3" s="196">
        <v>2.04</v>
      </c>
      <c r="P3" s="196">
        <v>2.35</v>
      </c>
      <c r="Q3" s="196">
        <v>0.76</v>
      </c>
      <c r="R3" s="196">
        <v>3.11</v>
      </c>
      <c r="S3" s="196">
        <v>3.82</v>
      </c>
      <c r="T3" s="196">
        <v>0</v>
      </c>
      <c r="U3" s="196">
        <v>13.4</v>
      </c>
      <c r="V3" s="196">
        <v>4.91</v>
      </c>
      <c r="W3" s="196">
        <v>6.03</v>
      </c>
      <c r="X3" s="196">
        <v>20.2</v>
      </c>
      <c r="Y3" s="196">
        <v>0</v>
      </c>
      <c r="Z3" s="196">
        <v>38.06</v>
      </c>
      <c r="AA3" s="196">
        <v>12.36</v>
      </c>
      <c r="AB3" s="196">
        <v>0</v>
      </c>
      <c r="AC3" s="196">
        <v>1.55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9.17</v>
      </c>
      <c r="AL3" s="196">
        <v>0</v>
      </c>
      <c r="AM3" s="196">
        <v>0</v>
      </c>
      <c r="AN3" s="196">
        <v>0</v>
      </c>
      <c r="AO3" s="196">
        <v>227.25</v>
      </c>
      <c r="AP3" s="196">
        <v>0</v>
      </c>
      <c r="AQ3" s="196">
        <v>0</v>
      </c>
      <c r="AR3" s="196">
        <v>0</v>
      </c>
      <c r="AS3" s="196">
        <v>9.1</v>
      </c>
      <c r="AT3" s="196">
        <v>23.66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8.27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87.4</v>
      </c>
      <c r="L4" s="196">
        <v>31.65</v>
      </c>
      <c r="M4" s="196">
        <v>0</v>
      </c>
      <c r="N4" s="196">
        <v>0.61</v>
      </c>
      <c r="O4" s="196">
        <v>2.04</v>
      </c>
      <c r="P4" s="196">
        <v>2.35</v>
      </c>
      <c r="Q4" s="196">
        <v>0.76</v>
      </c>
      <c r="R4" s="196">
        <v>5.42</v>
      </c>
      <c r="S4" s="196">
        <v>3.82</v>
      </c>
      <c r="T4" s="196">
        <v>0</v>
      </c>
      <c r="U4" s="196">
        <v>13.4</v>
      </c>
      <c r="V4" s="196">
        <v>5.27</v>
      </c>
      <c r="W4" s="196">
        <v>6.03</v>
      </c>
      <c r="X4" s="196">
        <v>20.2</v>
      </c>
      <c r="Y4" s="196">
        <v>0</v>
      </c>
      <c r="Z4" s="196">
        <v>38.06</v>
      </c>
      <c r="AA4" s="196">
        <v>12.36</v>
      </c>
      <c r="AB4" s="196">
        <v>0</v>
      </c>
      <c r="AC4" s="196">
        <v>1.55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9.17</v>
      </c>
      <c r="AL4" s="196">
        <v>0</v>
      </c>
      <c r="AM4" s="196">
        <v>0</v>
      </c>
      <c r="AN4" s="196">
        <v>0</v>
      </c>
      <c r="AO4" s="196">
        <v>227.25</v>
      </c>
      <c r="AP4" s="196">
        <v>0</v>
      </c>
      <c r="AQ4" s="196">
        <v>0</v>
      </c>
      <c r="AR4" s="196">
        <v>0</v>
      </c>
      <c r="AS4" s="196">
        <v>9.1</v>
      </c>
      <c r="AT4" s="196">
        <v>23.66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8.27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87.4</v>
      </c>
      <c r="L5" s="196">
        <v>31.65</v>
      </c>
      <c r="M5" s="196">
        <v>0</v>
      </c>
      <c r="N5" s="196">
        <v>0.61</v>
      </c>
      <c r="O5" s="196">
        <v>2.04</v>
      </c>
      <c r="P5" s="196">
        <v>2.35</v>
      </c>
      <c r="Q5" s="196">
        <v>0.76</v>
      </c>
      <c r="R5" s="196">
        <v>5.97</v>
      </c>
      <c r="S5" s="196">
        <v>3.82</v>
      </c>
      <c r="T5" s="196">
        <v>0</v>
      </c>
      <c r="U5" s="196">
        <v>13.4</v>
      </c>
      <c r="V5" s="196">
        <v>5.27</v>
      </c>
      <c r="W5" s="196">
        <v>6.03</v>
      </c>
      <c r="X5" s="196">
        <v>20.2</v>
      </c>
      <c r="Y5" s="196">
        <v>0</v>
      </c>
      <c r="Z5" s="196">
        <v>38.06</v>
      </c>
      <c r="AA5" s="196">
        <v>12.36</v>
      </c>
      <c r="AB5" s="196">
        <v>0</v>
      </c>
      <c r="AC5" s="196">
        <v>1.55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9.17</v>
      </c>
      <c r="AL5" s="196">
        <v>0</v>
      </c>
      <c r="AM5" s="196">
        <v>0</v>
      </c>
      <c r="AN5" s="196">
        <v>0</v>
      </c>
      <c r="AO5" s="196">
        <v>227.25</v>
      </c>
      <c r="AP5" s="196">
        <v>0</v>
      </c>
      <c r="AQ5" s="196">
        <v>0</v>
      </c>
      <c r="AR5" s="196">
        <v>0</v>
      </c>
      <c r="AS5" s="196">
        <v>9.1</v>
      </c>
      <c r="AT5" s="196">
        <v>23.66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8.27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87.4</v>
      </c>
      <c r="L6" s="196">
        <v>31.65</v>
      </c>
      <c r="M6" s="196">
        <v>0</v>
      </c>
      <c r="N6" s="196">
        <v>0.61</v>
      </c>
      <c r="O6" s="196">
        <v>2.04</v>
      </c>
      <c r="P6" s="196">
        <v>2.35</v>
      </c>
      <c r="Q6" s="196">
        <v>0.76</v>
      </c>
      <c r="R6" s="196">
        <v>5.97</v>
      </c>
      <c r="S6" s="196">
        <v>3.82</v>
      </c>
      <c r="T6" s="196">
        <v>0</v>
      </c>
      <c r="U6" s="196">
        <v>13.4</v>
      </c>
      <c r="V6" s="196">
        <v>5.27</v>
      </c>
      <c r="W6" s="196">
        <v>6.03</v>
      </c>
      <c r="X6" s="196">
        <v>19.760000000000002</v>
      </c>
      <c r="Y6" s="196">
        <v>0</v>
      </c>
      <c r="Z6" s="196">
        <v>38.06</v>
      </c>
      <c r="AA6" s="196">
        <v>12.36</v>
      </c>
      <c r="AB6" s="196">
        <v>0</v>
      </c>
      <c r="AC6" s="196">
        <v>1.55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9.17</v>
      </c>
      <c r="AL6" s="196">
        <v>0</v>
      </c>
      <c r="AM6" s="196">
        <v>0</v>
      </c>
      <c r="AN6" s="196">
        <v>0</v>
      </c>
      <c r="AO6" s="196">
        <v>227.25</v>
      </c>
      <c r="AP6" s="196">
        <v>0</v>
      </c>
      <c r="AQ6" s="196">
        <v>0</v>
      </c>
      <c r="AR6" s="196">
        <v>0</v>
      </c>
      <c r="AS6" s="196">
        <v>9.1</v>
      </c>
      <c r="AT6" s="196">
        <v>23.66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8.27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87.4</v>
      </c>
      <c r="L7" s="196">
        <v>31.65</v>
      </c>
      <c r="M7" s="196">
        <v>0</v>
      </c>
      <c r="N7" s="196">
        <v>0.61</v>
      </c>
      <c r="O7" s="196">
        <v>2.04</v>
      </c>
      <c r="P7" s="196">
        <v>2.35</v>
      </c>
      <c r="Q7" s="196">
        <v>0.76</v>
      </c>
      <c r="R7" s="196">
        <v>5.97</v>
      </c>
      <c r="S7" s="196">
        <v>3.82</v>
      </c>
      <c r="T7" s="196">
        <v>0</v>
      </c>
      <c r="U7" s="196">
        <v>13.4</v>
      </c>
      <c r="V7" s="196">
        <v>5.27</v>
      </c>
      <c r="W7" s="196">
        <v>6.03</v>
      </c>
      <c r="X7" s="196">
        <v>20.2</v>
      </c>
      <c r="Y7" s="196">
        <v>0</v>
      </c>
      <c r="Z7" s="196">
        <v>38.06</v>
      </c>
      <c r="AA7" s="196">
        <v>12.36</v>
      </c>
      <c r="AB7" s="196">
        <v>0</v>
      </c>
      <c r="AC7" s="196">
        <v>1.55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9.17</v>
      </c>
      <c r="AL7" s="196">
        <v>0</v>
      </c>
      <c r="AM7" s="196">
        <v>0</v>
      </c>
      <c r="AN7" s="196">
        <v>0</v>
      </c>
      <c r="AO7" s="196">
        <v>227.25</v>
      </c>
      <c r="AP7" s="196">
        <v>0</v>
      </c>
      <c r="AQ7" s="196">
        <v>0</v>
      </c>
      <c r="AR7" s="196">
        <v>0</v>
      </c>
      <c r="AS7" s="196">
        <v>9.1</v>
      </c>
      <c r="AT7" s="196">
        <v>23.66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8.27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87.4</v>
      </c>
      <c r="L8" s="196">
        <v>31.65</v>
      </c>
      <c r="M8" s="196">
        <v>0</v>
      </c>
      <c r="N8" s="196">
        <v>0.61</v>
      </c>
      <c r="O8" s="196">
        <v>2.04</v>
      </c>
      <c r="P8" s="196">
        <v>2.35</v>
      </c>
      <c r="Q8" s="196">
        <v>0.76</v>
      </c>
      <c r="R8" s="196">
        <v>5.97</v>
      </c>
      <c r="S8" s="196">
        <v>3.82</v>
      </c>
      <c r="T8" s="196">
        <v>0</v>
      </c>
      <c r="U8" s="196">
        <v>13.4</v>
      </c>
      <c r="V8" s="196">
        <v>5.27</v>
      </c>
      <c r="W8" s="196">
        <v>6.03</v>
      </c>
      <c r="X8" s="196">
        <v>20.2</v>
      </c>
      <c r="Y8" s="196">
        <v>0</v>
      </c>
      <c r="Z8" s="196">
        <v>38.06</v>
      </c>
      <c r="AA8" s="196">
        <v>12.36</v>
      </c>
      <c r="AB8" s="196">
        <v>0</v>
      </c>
      <c r="AC8" s="196">
        <v>1.55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9.17</v>
      </c>
      <c r="AL8" s="196">
        <v>0</v>
      </c>
      <c r="AM8" s="196">
        <v>0</v>
      </c>
      <c r="AN8" s="196">
        <v>0</v>
      </c>
      <c r="AO8" s="196">
        <v>227.25</v>
      </c>
      <c r="AP8" s="196">
        <v>0</v>
      </c>
      <c r="AQ8" s="196">
        <v>0</v>
      </c>
      <c r="AR8" s="196">
        <v>0</v>
      </c>
      <c r="AS8" s="196">
        <v>9.1</v>
      </c>
      <c r="AT8" s="196">
        <v>23.66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8.27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87.4</v>
      </c>
      <c r="L9" s="196">
        <v>31.65</v>
      </c>
      <c r="M9" s="196">
        <v>0</v>
      </c>
      <c r="N9" s="196">
        <v>0.61</v>
      </c>
      <c r="O9" s="196">
        <v>2.04</v>
      </c>
      <c r="P9" s="196">
        <v>2.35</v>
      </c>
      <c r="Q9" s="196">
        <v>0.76</v>
      </c>
      <c r="R9" s="196">
        <v>5.97</v>
      </c>
      <c r="S9" s="196">
        <v>3.82</v>
      </c>
      <c r="T9" s="196">
        <v>0</v>
      </c>
      <c r="U9" s="196">
        <v>13.4</v>
      </c>
      <c r="V9" s="196">
        <v>5.27</v>
      </c>
      <c r="W9" s="196">
        <v>6.03</v>
      </c>
      <c r="X9" s="196">
        <v>20.2</v>
      </c>
      <c r="Y9" s="196">
        <v>0</v>
      </c>
      <c r="Z9" s="196">
        <v>38.06</v>
      </c>
      <c r="AA9" s="196">
        <v>12.36</v>
      </c>
      <c r="AB9" s="196">
        <v>0</v>
      </c>
      <c r="AC9" s="196">
        <v>1.55</v>
      </c>
      <c r="AD9" s="196">
        <v>6.82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9.17</v>
      </c>
      <c r="AL9" s="196">
        <v>0</v>
      </c>
      <c r="AM9" s="196">
        <v>0</v>
      </c>
      <c r="AN9" s="196">
        <v>0</v>
      </c>
      <c r="AO9" s="196">
        <v>227.25</v>
      </c>
      <c r="AP9" s="196">
        <v>0</v>
      </c>
      <c r="AQ9" s="196">
        <v>0</v>
      </c>
      <c r="AR9" s="196">
        <v>0</v>
      </c>
      <c r="AS9" s="196">
        <v>9.1</v>
      </c>
      <c r="AT9" s="196">
        <v>23.66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8.27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87.4</v>
      </c>
      <c r="L10" s="196">
        <v>31.65</v>
      </c>
      <c r="M10" s="196">
        <v>0</v>
      </c>
      <c r="N10" s="196">
        <v>0.61</v>
      </c>
      <c r="O10" s="196">
        <v>2.04</v>
      </c>
      <c r="P10" s="196">
        <v>2.35</v>
      </c>
      <c r="Q10" s="196">
        <v>0.76</v>
      </c>
      <c r="R10" s="196">
        <v>5.97</v>
      </c>
      <c r="S10" s="196">
        <v>3.82</v>
      </c>
      <c r="T10" s="196">
        <v>0</v>
      </c>
      <c r="U10" s="196">
        <v>13.4</v>
      </c>
      <c r="V10" s="196">
        <v>5.27</v>
      </c>
      <c r="W10" s="196">
        <v>6.03</v>
      </c>
      <c r="X10" s="196">
        <v>20.2</v>
      </c>
      <c r="Y10" s="196">
        <v>0</v>
      </c>
      <c r="Z10" s="196">
        <v>38.06</v>
      </c>
      <c r="AA10" s="196">
        <v>12.36</v>
      </c>
      <c r="AB10" s="196">
        <v>0</v>
      </c>
      <c r="AC10" s="196">
        <v>1.55</v>
      </c>
      <c r="AD10" s="196">
        <v>6.82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9.17</v>
      </c>
      <c r="AL10" s="196">
        <v>0</v>
      </c>
      <c r="AM10" s="196">
        <v>0</v>
      </c>
      <c r="AN10" s="196">
        <v>0</v>
      </c>
      <c r="AO10" s="196">
        <v>227.25</v>
      </c>
      <c r="AP10" s="196">
        <v>0</v>
      </c>
      <c r="AQ10" s="196">
        <v>0</v>
      </c>
      <c r="AR10" s="196">
        <v>0</v>
      </c>
      <c r="AS10" s="196">
        <v>9.1</v>
      </c>
      <c r="AT10" s="196">
        <v>23.66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8.27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87.4</v>
      </c>
      <c r="L11" s="196">
        <v>31.65</v>
      </c>
      <c r="M11" s="196">
        <v>0</v>
      </c>
      <c r="N11" s="196">
        <v>0.61</v>
      </c>
      <c r="O11" s="196">
        <v>2.04</v>
      </c>
      <c r="P11" s="196">
        <v>2.35</v>
      </c>
      <c r="Q11" s="196">
        <v>0.76</v>
      </c>
      <c r="R11" s="196">
        <v>5.97</v>
      </c>
      <c r="S11" s="196">
        <v>3.82</v>
      </c>
      <c r="T11" s="196">
        <v>0</v>
      </c>
      <c r="U11" s="196">
        <v>13.4</v>
      </c>
      <c r="V11" s="196">
        <v>5.27</v>
      </c>
      <c r="W11" s="196">
        <v>6.03</v>
      </c>
      <c r="X11" s="196">
        <v>20.2</v>
      </c>
      <c r="Y11" s="196">
        <v>0</v>
      </c>
      <c r="Z11" s="196">
        <v>38.06</v>
      </c>
      <c r="AA11" s="196">
        <v>12.36</v>
      </c>
      <c r="AB11" s="196">
        <v>0</v>
      </c>
      <c r="AC11" s="196">
        <v>1.55</v>
      </c>
      <c r="AD11" s="196">
        <v>6.82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9.17</v>
      </c>
      <c r="AL11" s="196">
        <v>0</v>
      </c>
      <c r="AM11" s="196">
        <v>0</v>
      </c>
      <c r="AN11" s="196">
        <v>0</v>
      </c>
      <c r="AO11" s="196">
        <v>227.25</v>
      </c>
      <c r="AP11" s="196">
        <v>0</v>
      </c>
      <c r="AQ11" s="196">
        <v>0</v>
      </c>
      <c r="AR11" s="196">
        <v>0</v>
      </c>
      <c r="AS11" s="196">
        <v>9.1</v>
      </c>
      <c r="AT11" s="196">
        <v>23.66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8.27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87.4</v>
      </c>
      <c r="L12" s="196">
        <v>31.65</v>
      </c>
      <c r="M12" s="196">
        <v>0</v>
      </c>
      <c r="N12" s="196">
        <v>0.61</v>
      </c>
      <c r="O12" s="196">
        <v>2.04</v>
      </c>
      <c r="P12" s="196">
        <v>2.35</v>
      </c>
      <c r="Q12" s="196">
        <v>0.76</v>
      </c>
      <c r="R12" s="196">
        <v>5.97</v>
      </c>
      <c r="S12" s="196">
        <v>3.82</v>
      </c>
      <c r="T12" s="196">
        <v>0</v>
      </c>
      <c r="U12" s="196">
        <v>13.4</v>
      </c>
      <c r="V12" s="196">
        <v>5.27</v>
      </c>
      <c r="W12" s="196">
        <v>6.03</v>
      </c>
      <c r="X12" s="196">
        <v>20.2</v>
      </c>
      <c r="Y12" s="196">
        <v>0</v>
      </c>
      <c r="Z12" s="196">
        <v>38.06</v>
      </c>
      <c r="AA12" s="196">
        <v>12.36</v>
      </c>
      <c r="AB12" s="196">
        <v>0</v>
      </c>
      <c r="AC12" s="196">
        <v>1.55</v>
      </c>
      <c r="AD12" s="196">
        <v>6.82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9.17</v>
      </c>
      <c r="AL12" s="196">
        <v>0</v>
      </c>
      <c r="AM12" s="196">
        <v>0</v>
      </c>
      <c r="AN12" s="196">
        <v>0</v>
      </c>
      <c r="AO12" s="196">
        <v>227.25</v>
      </c>
      <c r="AP12" s="196">
        <v>0</v>
      </c>
      <c r="AQ12" s="196">
        <v>0</v>
      </c>
      <c r="AR12" s="196">
        <v>0</v>
      </c>
      <c r="AS12" s="196">
        <v>9.1</v>
      </c>
      <c r="AT12" s="196">
        <v>23.66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8.27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87.4</v>
      </c>
      <c r="L13" s="196">
        <v>31.65</v>
      </c>
      <c r="M13" s="196">
        <v>0</v>
      </c>
      <c r="N13" s="196">
        <v>0.61</v>
      </c>
      <c r="O13" s="196">
        <v>2.04</v>
      </c>
      <c r="P13" s="196">
        <v>2.35</v>
      </c>
      <c r="Q13" s="196">
        <v>0.76</v>
      </c>
      <c r="R13" s="196">
        <v>5.97</v>
      </c>
      <c r="S13" s="196">
        <v>3.82</v>
      </c>
      <c r="T13" s="196">
        <v>0</v>
      </c>
      <c r="U13" s="196">
        <v>13.4</v>
      </c>
      <c r="V13" s="196">
        <v>5.27</v>
      </c>
      <c r="W13" s="196">
        <v>6.03</v>
      </c>
      <c r="X13" s="196">
        <v>20.2</v>
      </c>
      <c r="Y13" s="196">
        <v>0</v>
      </c>
      <c r="Z13" s="196">
        <v>38.06</v>
      </c>
      <c r="AA13" s="196">
        <v>12.36</v>
      </c>
      <c r="AB13" s="196">
        <v>0</v>
      </c>
      <c r="AC13" s="196">
        <v>1.55</v>
      </c>
      <c r="AD13" s="196">
        <v>6.82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9.17</v>
      </c>
      <c r="AL13" s="196">
        <v>0</v>
      </c>
      <c r="AM13" s="196">
        <v>0</v>
      </c>
      <c r="AN13" s="196">
        <v>0</v>
      </c>
      <c r="AO13" s="196">
        <v>227.25</v>
      </c>
      <c r="AP13" s="196">
        <v>0</v>
      </c>
      <c r="AQ13" s="196">
        <v>0</v>
      </c>
      <c r="AR13" s="196">
        <v>0</v>
      </c>
      <c r="AS13" s="196">
        <v>9.1</v>
      </c>
      <c r="AT13" s="196">
        <v>23.66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8.27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87.4</v>
      </c>
      <c r="L14" s="196">
        <v>31.65</v>
      </c>
      <c r="M14" s="196">
        <v>0</v>
      </c>
      <c r="N14" s="196">
        <v>0.61</v>
      </c>
      <c r="O14" s="196">
        <v>2.04</v>
      </c>
      <c r="P14" s="196">
        <v>2.35</v>
      </c>
      <c r="Q14" s="196">
        <v>0.76</v>
      </c>
      <c r="R14" s="196">
        <v>5.97</v>
      </c>
      <c r="S14" s="196">
        <v>3.82</v>
      </c>
      <c r="T14" s="196">
        <v>0</v>
      </c>
      <c r="U14" s="196">
        <v>13.4</v>
      </c>
      <c r="V14" s="196">
        <v>5.27</v>
      </c>
      <c r="W14" s="196">
        <v>6.03</v>
      </c>
      <c r="X14" s="196">
        <v>20.2</v>
      </c>
      <c r="Y14" s="196">
        <v>0</v>
      </c>
      <c r="Z14" s="196">
        <v>38.06</v>
      </c>
      <c r="AA14" s="196">
        <v>12.36</v>
      </c>
      <c r="AB14" s="196">
        <v>0</v>
      </c>
      <c r="AC14" s="196">
        <v>1.55</v>
      </c>
      <c r="AD14" s="196">
        <v>6.82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9.17</v>
      </c>
      <c r="AL14" s="196">
        <v>0</v>
      </c>
      <c r="AM14" s="196">
        <v>0</v>
      </c>
      <c r="AN14" s="196">
        <v>0</v>
      </c>
      <c r="AO14" s="196">
        <v>227.25</v>
      </c>
      <c r="AP14" s="196">
        <v>0</v>
      </c>
      <c r="AQ14" s="196">
        <v>0</v>
      </c>
      <c r="AR14" s="196">
        <v>0</v>
      </c>
      <c r="AS14" s="196">
        <v>9.1</v>
      </c>
      <c r="AT14" s="196">
        <v>23.66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8.27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87.4</v>
      </c>
      <c r="L15" s="196">
        <v>31.65</v>
      </c>
      <c r="M15" s="196">
        <v>0</v>
      </c>
      <c r="N15" s="196">
        <v>0.61</v>
      </c>
      <c r="O15" s="196">
        <v>2.04</v>
      </c>
      <c r="P15" s="196">
        <v>2.35</v>
      </c>
      <c r="Q15" s="196">
        <v>0.76</v>
      </c>
      <c r="R15" s="196">
        <v>5.97</v>
      </c>
      <c r="S15" s="196">
        <v>3.82</v>
      </c>
      <c r="T15" s="196">
        <v>0</v>
      </c>
      <c r="U15" s="196">
        <v>13.4</v>
      </c>
      <c r="V15" s="196">
        <v>5.27</v>
      </c>
      <c r="W15" s="196">
        <v>6.03</v>
      </c>
      <c r="X15" s="196">
        <v>20.2</v>
      </c>
      <c r="Y15" s="196">
        <v>0</v>
      </c>
      <c r="Z15" s="196">
        <v>38.06</v>
      </c>
      <c r="AA15" s="196">
        <v>12.36</v>
      </c>
      <c r="AB15" s="196">
        <v>0</v>
      </c>
      <c r="AC15" s="196">
        <v>1.55</v>
      </c>
      <c r="AD15" s="196">
        <v>6.82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9.17</v>
      </c>
      <c r="AL15" s="196">
        <v>0</v>
      </c>
      <c r="AM15" s="196">
        <v>0</v>
      </c>
      <c r="AN15" s="196">
        <v>0</v>
      </c>
      <c r="AO15" s="196">
        <v>227.25</v>
      </c>
      <c r="AP15" s="196">
        <v>0</v>
      </c>
      <c r="AQ15" s="196">
        <v>0</v>
      </c>
      <c r="AR15" s="196">
        <v>0</v>
      </c>
      <c r="AS15" s="196">
        <v>9.1</v>
      </c>
      <c r="AT15" s="196">
        <v>23.66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8.27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87.4</v>
      </c>
      <c r="L16" s="196">
        <v>31.65</v>
      </c>
      <c r="M16" s="196">
        <v>0</v>
      </c>
      <c r="N16" s="196">
        <v>0.61</v>
      </c>
      <c r="O16" s="196">
        <v>2.04</v>
      </c>
      <c r="P16" s="196">
        <v>2.35</v>
      </c>
      <c r="Q16" s="196">
        <v>0.76</v>
      </c>
      <c r="R16" s="196">
        <v>5.97</v>
      </c>
      <c r="S16" s="196">
        <v>3.82</v>
      </c>
      <c r="T16" s="196">
        <v>0</v>
      </c>
      <c r="U16" s="196">
        <v>13.4</v>
      </c>
      <c r="V16" s="196">
        <v>5.27</v>
      </c>
      <c r="W16" s="196">
        <v>6.03</v>
      </c>
      <c r="X16" s="196">
        <v>20.2</v>
      </c>
      <c r="Y16" s="196">
        <v>0</v>
      </c>
      <c r="Z16" s="196">
        <v>38.06</v>
      </c>
      <c r="AA16" s="196">
        <v>12.36</v>
      </c>
      <c r="AB16" s="196">
        <v>0</v>
      </c>
      <c r="AC16" s="196">
        <v>1.55</v>
      </c>
      <c r="AD16" s="196">
        <v>6.82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9.17</v>
      </c>
      <c r="AL16" s="196">
        <v>0</v>
      </c>
      <c r="AM16" s="196">
        <v>0</v>
      </c>
      <c r="AN16" s="196">
        <v>0</v>
      </c>
      <c r="AO16" s="196">
        <v>227.25</v>
      </c>
      <c r="AP16" s="196">
        <v>0</v>
      </c>
      <c r="AQ16" s="196">
        <v>0</v>
      </c>
      <c r="AR16" s="196">
        <v>0</v>
      </c>
      <c r="AS16" s="196">
        <v>9.1</v>
      </c>
      <c r="AT16" s="196">
        <v>23.66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8.27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87.4</v>
      </c>
      <c r="L17" s="196">
        <v>31.65</v>
      </c>
      <c r="M17" s="196">
        <v>0</v>
      </c>
      <c r="N17" s="196">
        <v>0.61</v>
      </c>
      <c r="O17" s="196">
        <v>2.04</v>
      </c>
      <c r="P17" s="196">
        <v>2.35</v>
      </c>
      <c r="Q17" s="196">
        <v>0.76</v>
      </c>
      <c r="R17" s="196">
        <v>5.97</v>
      </c>
      <c r="S17" s="196">
        <v>3.82</v>
      </c>
      <c r="T17" s="196">
        <v>0</v>
      </c>
      <c r="U17" s="196">
        <v>13.4</v>
      </c>
      <c r="V17" s="196">
        <v>5.27</v>
      </c>
      <c r="W17" s="196">
        <v>6.03</v>
      </c>
      <c r="X17" s="196">
        <v>20.2</v>
      </c>
      <c r="Y17" s="196">
        <v>0</v>
      </c>
      <c r="Z17" s="196">
        <v>38.06</v>
      </c>
      <c r="AA17" s="196">
        <v>12.36</v>
      </c>
      <c r="AB17" s="196">
        <v>0</v>
      </c>
      <c r="AC17" s="196">
        <v>1.55</v>
      </c>
      <c r="AD17" s="196">
        <v>6.82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9.17</v>
      </c>
      <c r="AL17" s="196">
        <v>0</v>
      </c>
      <c r="AM17" s="196">
        <v>0</v>
      </c>
      <c r="AN17" s="196">
        <v>0</v>
      </c>
      <c r="AO17" s="196">
        <v>227.25</v>
      </c>
      <c r="AP17" s="196">
        <v>0</v>
      </c>
      <c r="AQ17" s="196">
        <v>0</v>
      </c>
      <c r="AR17" s="196">
        <v>0</v>
      </c>
      <c r="AS17" s="196">
        <v>9.1</v>
      </c>
      <c r="AT17" s="196">
        <v>23.66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8.27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87.4</v>
      </c>
      <c r="L18" s="196">
        <v>31.65</v>
      </c>
      <c r="M18" s="196">
        <v>0</v>
      </c>
      <c r="N18" s="196">
        <v>0.61</v>
      </c>
      <c r="O18" s="196">
        <v>2.04</v>
      </c>
      <c r="P18" s="196">
        <v>2.35</v>
      </c>
      <c r="Q18" s="196">
        <v>0.76</v>
      </c>
      <c r="R18" s="196">
        <v>5.97</v>
      </c>
      <c r="S18" s="196">
        <v>3.82</v>
      </c>
      <c r="T18" s="196">
        <v>0</v>
      </c>
      <c r="U18" s="196">
        <v>13.4</v>
      </c>
      <c r="V18" s="196">
        <v>5.27</v>
      </c>
      <c r="W18" s="196">
        <v>6.03</v>
      </c>
      <c r="X18" s="196">
        <v>20.2</v>
      </c>
      <c r="Y18" s="196">
        <v>0</v>
      </c>
      <c r="Z18" s="196">
        <v>38.06</v>
      </c>
      <c r="AA18" s="196">
        <v>12.36</v>
      </c>
      <c r="AB18" s="196">
        <v>0</v>
      </c>
      <c r="AC18" s="196">
        <v>1.55</v>
      </c>
      <c r="AD18" s="196">
        <v>6.82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9.17</v>
      </c>
      <c r="AL18" s="196">
        <v>0</v>
      </c>
      <c r="AM18" s="196">
        <v>0</v>
      </c>
      <c r="AN18" s="196">
        <v>0</v>
      </c>
      <c r="AO18" s="196">
        <v>227.25</v>
      </c>
      <c r="AP18" s="196">
        <v>0</v>
      </c>
      <c r="AQ18" s="196">
        <v>0</v>
      </c>
      <c r="AR18" s="196">
        <v>0</v>
      </c>
      <c r="AS18" s="196">
        <v>9.1</v>
      </c>
      <c r="AT18" s="196">
        <v>23.66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8.27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87.4</v>
      </c>
      <c r="L19" s="196">
        <v>31.65</v>
      </c>
      <c r="M19" s="196">
        <v>0</v>
      </c>
      <c r="N19" s="196">
        <v>0.61</v>
      </c>
      <c r="O19" s="196">
        <v>2.04</v>
      </c>
      <c r="P19" s="196">
        <v>2.35</v>
      </c>
      <c r="Q19" s="196">
        <v>0.76</v>
      </c>
      <c r="R19" s="196">
        <v>5.97</v>
      </c>
      <c r="S19" s="196">
        <v>3.82</v>
      </c>
      <c r="T19" s="196">
        <v>0</v>
      </c>
      <c r="U19" s="196">
        <v>13.4</v>
      </c>
      <c r="V19" s="196">
        <v>5.27</v>
      </c>
      <c r="W19" s="196">
        <v>6.03</v>
      </c>
      <c r="X19" s="196">
        <v>20.2</v>
      </c>
      <c r="Y19" s="196">
        <v>0</v>
      </c>
      <c r="Z19" s="196">
        <v>38.06</v>
      </c>
      <c r="AA19" s="196">
        <v>12.36</v>
      </c>
      <c r="AB19" s="196">
        <v>0</v>
      </c>
      <c r="AC19" s="196">
        <v>1.55</v>
      </c>
      <c r="AD19" s="196">
        <v>6.82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9.17</v>
      </c>
      <c r="AL19" s="196">
        <v>0</v>
      </c>
      <c r="AM19" s="196">
        <v>0</v>
      </c>
      <c r="AN19" s="196">
        <v>0</v>
      </c>
      <c r="AO19" s="196">
        <v>227.25</v>
      </c>
      <c r="AP19" s="196">
        <v>0</v>
      </c>
      <c r="AQ19" s="196">
        <v>0</v>
      </c>
      <c r="AR19" s="196">
        <v>0</v>
      </c>
      <c r="AS19" s="196">
        <v>9.1</v>
      </c>
      <c r="AT19" s="196">
        <v>23.66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8.27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87.4</v>
      </c>
      <c r="L20" s="196">
        <v>31.65</v>
      </c>
      <c r="M20" s="196">
        <v>0</v>
      </c>
      <c r="N20" s="196">
        <v>0.61</v>
      </c>
      <c r="O20" s="196">
        <v>2.04</v>
      </c>
      <c r="P20" s="196">
        <v>2.35</v>
      </c>
      <c r="Q20" s="196">
        <v>0.76</v>
      </c>
      <c r="R20" s="196">
        <v>5.97</v>
      </c>
      <c r="S20" s="196">
        <v>3.82</v>
      </c>
      <c r="T20" s="196">
        <v>0</v>
      </c>
      <c r="U20" s="196">
        <v>13.4</v>
      </c>
      <c r="V20" s="196">
        <v>5.27</v>
      </c>
      <c r="W20" s="196">
        <v>6.03</v>
      </c>
      <c r="X20" s="196">
        <v>20.2</v>
      </c>
      <c r="Y20" s="196">
        <v>0</v>
      </c>
      <c r="Z20" s="196">
        <v>38.06</v>
      </c>
      <c r="AA20" s="196">
        <v>12.36</v>
      </c>
      <c r="AB20" s="196">
        <v>0</v>
      </c>
      <c r="AC20" s="196">
        <v>1.55</v>
      </c>
      <c r="AD20" s="196">
        <v>6.82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9.17</v>
      </c>
      <c r="AL20" s="196">
        <v>0</v>
      </c>
      <c r="AM20" s="196">
        <v>0</v>
      </c>
      <c r="AN20" s="196">
        <v>0</v>
      </c>
      <c r="AO20" s="196">
        <v>227.25</v>
      </c>
      <c r="AP20" s="196">
        <v>0</v>
      </c>
      <c r="AQ20" s="196">
        <v>0</v>
      </c>
      <c r="AR20" s="196">
        <v>0</v>
      </c>
      <c r="AS20" s="196">
        <v>9.1</v>
      </c>
      <c r="AT20" s="196">
        <v>23.66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8.27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87.4</v>
      </c>
      <c r="L21" s="196">
        <v>31.65</v>
      </c>
      <c r="M21" s="196">
        <v>0</v>
      </c>
      <c r="N21" s="196">
        <v>0.61</v>
      </c>
      <c r="O21" s="196">
        <v>2.04</v>
      </c>
      <c r="P21" s="196">
        <v>2.35</v>
      </c>
      <c r="Q21" s="196">
        <v>0.76</v>
      </c>
      <c r="R21" s="196">
        <v>5.97</v>
      </c>
      <c r="S21" s="196">
        <v>3.82</v>
      </c>
      <c r="T21" s="196">
        <v>0</v>
      </c>
      <c r="U21" s="196">
        <v>13.4</v>
      </c>
      <c r="V21" s="196">
        <v>5.27</v>
      </c>
      <c r="W21" s="196">
        <v>6.03</v>
      </c>
      <c r="X21" s="196">
        <v>20.2</v>
      </c>
      <c r="Y21" s="196">
        <v>0</v>
      </c>
      <c r="Z21" s="196">
        <v>38.06</v>
      </c>
      <c r="AA21" s="196">
        <v>12.36</v>
      </c>
      <c r="AB21" s="196">
        <v>0</v>
      </c>
      <c r="AC21" s="196">
        <v>1.55</v>
      </c>
      <c r="AD21" s="196">
        <v>6.82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9.17</v>
      </c>
      <c r="AL21" s="196">
        <v>0</v>
      </c>
      <c r="AM21" s="196">
        <v>0</v>
      </c>
      <c r="AN21" s="196">
        <v>0</v>
      </c>
      <c r="AO21" s="196">
        <v>227.25</v>
      </c>
      <c r="AP21" s="196">
        <v>0</v>
      </c>
      <c r="AQ21" s="196">
        <v>0</v>
      </c>
      <c r="AR21" s="196">
        <v>0</v>
      </c>
      <c r="AS21" s="196">
        <v>9.1</v>
      </c>
      <c r="AT21" s="196">
        <v>23.66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8.27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87.4</v>
      </c>
      <c r="L22" s="196">
        <v>31.65</v>
      </c>
      <c r="M22" s="196">
        <v>0</v>
      </c>
      <c r="N22" s="196">
        <v>0.61</v>
      </c>
      <c r="O22" s="196">
        <v>2.04</v>
      </c>
      <c r="P22" s="196">
        <v>2.35</v>
      </c>
      <c r="Q22" s="196">
        <v>0.76</v>
      </c>
      <c r="R22" s="196">
        <v>5.97</v>
      </c>
      <c r="S22" s="196">
        <v>3.82</v>
      </c>
      <c r="T22" s="196">
        <v>0</v>
      </c>
      <c r="U22" s="196">
        <v>13.4</v>
      </c>
      <c r="V22" s="196">
        <v>5.27</v>
      </c>
      <c r="W22" s="196">
        <v>6.03</v>
      </c>
      <c r="X22" s="196">
        <v>20.2</v>
      </c>
      <c r="Y22" s="196">
        <v>0</v>
      </c>
      <c r="Z22" s="196">
        <v>38.06</v>
      </c>
      <c r="AA22" s="196">
        <v>12.36</v>
      </c>
      <c r="AB22" s="196">
        <v>0</v>
      </c>
      <c r="AC22" s="196">
        <v>1.55</v>
      </c>
      <c r="AD22" s="196">
        <v>6.82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9.17</v>
      </c>
      <c r="AL22" s="196">
        <v>0</v>
      </c>
      <c r="AM22" s="196">
        <v>0</v>
      </c>
      <c r="AN22" s="196">
        <v>0</v>
      </c>
      <c r="AO22" s="196">
        <v>227.25</v>
      </c>
      <c r="AP22" s="196">
        <v>0</v>
      </c>
      <c r="AQ22" s="196">
        <v>0</v>
      </c>
      <c r="AR22" s="196">
        <v>0</v>
      </c>
      <c r="AS22" s="196">
        <v>9.1</v>
      </c>
      <c r="AT22" s="196">
        <v>23.66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8.27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87.4</v>
      </c>
      <c r="L23" s="196">
        <v>31.65</v>
      </c>
      <c r="M23" s="196">
        <v>0</v>
      </c>
      <c r="N23" s="196">
        <v>0.61</v>
      </c>
      <c r="O23" s="196">
        <v>2.04</v>
      </c>
      <c r="P23" s="196">
        <v>2.35</v>
      </c>
      <c r="Q23" s="196">
        <v>0.76</v>
      </c>
      <c r="R23" s="196">
        <v>5.97</v>
      </c>
      <c r="S23" s="196">
        <v>3.82</v>
      </c>
      <c r="T23" s="196">
        <v>0</v>
      </c>
      <c r="U23" s="196">
        <v>13.4</v>
      </c>
      <c r="V23" s="196">
        <v>5.27</v>
      </c>
      <c r="W23" s="196">
        <v>6.03</v>
      </c>
      <c r="X23" s="196">
        <v>20.2</v>
      </c>
      <c r="Y23" s="196">
        <v>0</v>
      </c>
      <c r="Z23" s="196">
        <v>38.06</v>
      </c>
      <c r="AA23" s="196">
        <v>12.36</v>
      </c>
      <c r="AB23" s="196">
        <v>0</v>
      </c>
      <c r="AC23" s="196">
        <v>1.55</v>
      </c>
      <c r="AD23" s="196">
        <v>6.82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9.17</v>
      </c>
      <c r="AL23" s="196">
        <v>0</v>
      </c>
      <c r="AM23" s="196">
        <v>0</v>
      </c>
      <c r="AN23" s="196">
        <v>0</v>
      </c>
      <c r="AO23" s="196">
        <v>227.25</v>
      </c>
      <c r="AP23" s="196">
        <v>0</v>
      </c>
      <c r="AQ23" s="196">
        <v>0</v>
      </c>
      <c r="AR23" s="196">
        <v>0</v>
      </c>
      <c r="AS23" s="196">
        <v>9.1</v>
      </c>
      <c r="AT23" s="196">
        <v>23.66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8.27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87.4</v>
      </c>
      <c r="L24" s="196">
        <v>31.65</v>
      </c>
      <c r="M24" s="196">
        <v>0</v>
      </c>
      <c r="N24" s="196">
        <v>0.61</v>
      </c>
      <c r="O24" s="196">
        <v>2.04</v>
      </c>
      <c r="P24" s="196">
        <v>2.35</v>
      </c>
      <c r="Q24" s="196">
        <v>0.76</v>
      </c>
      <c r="R24" s="196">
        <v>5.97</v>
      </c>
      <c r="S24" s="196">
        <v>3.82</v>
      </c>
      <c r="T24" s="196">
        <v>0</v>
      </c>
      <c r="U24" s="196">
        <v>13.4</v>
      </c>
      <c r="V24" s="196">
        <v>5.27</v>
      </c>
      <c r="W24" s="196">
        <v>6.03</v>
      </c>
      <c r="X24" s="196">
        <v>20.2</v>
      </c>
      <c r="Y24" s="196">
        <v>0</v>
      </c>
      <c r="Z24" s="196">
        <v>38.06</v>
      </c>
      <c r="AA24" s="196">
        <v>12.36</v>
      </c>
      <c r="AB24" s="196">
        <v>0</v>
      </c>
      <c r="AC24" s="196">
        <v>1.55</v>
      </c>
      <c r="AD24" s="196">
        <v>6.82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9.17</v>
      </c>
      <c r="AL24" s="196">
        <v>0</v>
      </c>
      <c r="AM24" s="196">
        <v>0</v>
      </c>
      <c r="AN24" s="196">
        <v>0</v>
      </c>
      <c r="AO24" s="196">
        <v>227.25</v>
      </c>
      <c r="AP24" s="196">
        <v>0</v>
      </c>
      <c r="AQ24" s="196">
        <v>0</v>
      </c>
      <c r="AR24" s="196">
        <v>0</v>
      </c>
      <c r="AS24" s="196">
        <v>9.1</v>
      </c>
      <c r="AT24" s="196">
        <v>23.66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8.27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87.4</v>
      </c>
      <c r="L25" s="196">
        <v>31.65</v>
      </c>
      <c r="M25" s="196">
        <v>0</v>
      </c>
      <c r="N25" s="196">
        <v>0.61</v>
      </c>
      <c r="O25" s="196">
        <v>2.04</v>
      </c>
      <c r="P25" s="196">
        <v>2.35</v>
      </c>
      <c r="Q25" s="196">
        <v>0.76</v>
      </c>
      <c r="R25" s="196">
        <v>5.97</v>
      </c>
      <c r="S25" s="196">
        <v>3.82</v>
      </c>
      <c r="T25" s="196">
        <v>0</v>
      </c>
      <c r="U25" s="196">
        <v>13.4</v>
      </c>
      <c r="V25" s="196">
        <v>5.27</v>
      </c>
      <c r="W25" s="196">
        <v>6.03</v>
      </c>
      <c r="X25" s="196">
        <v>20.2</v>
      </c>
      <c r="Y25" s="196">
        <v>0</v>
      </c>
      <c r="Z25" s="196">
        <v>38.06</v>
      </c>
      <c r="AA25" s="196">
        <v>12.36</v>
      </c>
      <c r="AB25" s="196">
        <v>0</v>
      </c>
      <c r="AC25" s="196">
        <v>1.55</v>
      </c>
      <c r="AD25" s="196">
        <v>6.82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10.79</v>
      </c>
      <c r="AL25" s="196">
        <v>0</v>
      </c>
      <c r="AM25" s="196">
        <v>0</v>
      </c>
      <c r="AN25" s="196">
        <v>0</v>
      </c>
      <c r="AO25" s="196">
        <v>227.25</v>
      </c>
      <c r="AP25" s="196">
        <v>0</v>
      </c>
      <c r="AQ25" s="196">
        <v>0</v>
      </c>
      <c r="AR25" s="196">
        <v>0</v>
      </c>
      <c r="AS25" s="196">
        <v>9.1</v>
      </c>
      <c r="AT25" s="196">
        <v>23.66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8.27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87.4</v>
      </c>
      <c r="L26" s="196">
        <v>31.65</v>
      </c>
      <c r="M26" s="196">
        <v>0</v>
      </c>
      <c r="N26" s="196">
        <v>0.61</v>
      </c>
      <c r="O26" s="196">
        <v>2.04</v>
      </c>
      <c r="P26" s="196">
        <v>2.35</v>
      </c>
      <c r="Q26" s="196">
        <v>0.76</v>
      </c>
      <c r="R26" s="196">
        <v>6.01</v>
      </c>
      <c r="S26" s="196">
        <v>3.82</v>
      </c>
      <c r="T26" s="196">
        <v>0</v>
      </c>
      <c r="U26" s="196">
        <v>13.4</v>
      </c>
      <c r="V26" s="196">
        <v>5.27</v>
      </c>
      <c r="W26" s="196">
        <v>0.48</v>
      </c>
      <c r="X26" s="196">
        <v>1.52</v>
      </c>
      <c r="Y26" s="196">
        <v>0</v>
      </c>
      <c r="Z26" s="196">
        <v>30.38</v>
      </c>
      <c r="AA26" s="196">
        <v>12.35</v>
      </c>
      <c r="AB26" s="196">
        <v>0</v>
      </c>
      <c r="AC26" s="196">
        <v>1.55</v>
      </c>
      <c r="AD26" s="196">
        <v>6.82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10.79</v>
      </c>
      <c r="AL26" s="196">
        <v>0</v>
      </c>
      <c r="AM26" s="196">
        <v>0</v>
      </c>
      <c r="AN26" s="196">
        <v>0</v>
      </c>
      <c r="AO26" s="196">
        <v>227.25</v>
      </c>
      <c r="AP26" s="196">
        <v>0</v>
      </c>
      <c r="AQ26" s="196">
        <v>0</v>
      </c>
      <c r="AR26" s="196">
        <v>0</v>
      </c>
      <c r="AS26" s="196">
        <v>9.1</v>
      </c>
      <c r="AT26" s="196">
        <v>23.66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8.27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23.66</v>
      </c>
      <c r="K27" s="196">
        <v>87.4</v>
      </c>
      <c r="L27" s="196">
        <v>31.65</v>
      </c>
      <c r="M27" s="196">
        <v>0</v>
      </c>
      <c r="N27" s="196">
        <v>0.61</v>
      </c>
      <c r="O27" s="196">
        <v>2.04</v>
      </c>
      <c r="P27" s="196">
        <v>2.35</v>
      </c>
      <c r="Q27" s="196">
        <v>0.76</v>
      </c>
      <c r="R27" s="196">
        <v>5.97</v>
      </c>
      <c r="S27" s="196">
        <v>4.2</v>
      </c>
      <c r="T27" s="196">
        <v>0</v>
      </c>
      <c r="U27" s="196">
        <v>13.4</v>
      </c>
      <c r="V27" s="196">
        <v>5.27</v>
      </c>
      <c r="W27" s="196">
        <v>0.48</v>
      </c>
      <c r="X27" s="196">
        <v>1.52</v>
      </c>
      <c r="Y27" s="196">
        <v>0</v>
      </c>
      <c r="Z27" s="196">
        <v>30.38</v>
      </c>
      <c r="AA27" s="196">
        <v>12.35</v>
      </c>
      <c r="AB27" s="196">
        <v>0</v>
      </c>
      <c r="AC27" s="196">
        <v>9.5500000000000007</v>
      </c>
      <c r="AD27" s="196">
        <v>6.82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12.6</v>
      </c>
      <c r="AL27" s="196">
        <v>0</v>
      </c>
      <c r="AM27" s="196">
        <v>0</v>
      </c>
      <c r="AN27" s="196">
        <v>0</v>
      </c>
      <c r="AO27" s="196">
        <v>227.25</v>
      </c>
      <c r="AP27" s="196">
        <v>0</v>
      </c>
      <c r="AQ27" s="196">
        <v>0</v>
      </c>
      <c r="AR27" s="196">
        <v>0</v>
      </c>
      <c r="AS27" s="196">
        <v>9.1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8.27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23.66</v>
      </c>
      <c r="K28" s="196">
        <v>87.4</v>
      </c>
      <c r="L28" s="196">
        <v>31.65</v>
      </c>
      <c r="M28" s="196">
        <v>0</v>
      </c>
      <c r="N28" s="196">
        <v>0.61</v>
      </c>
      <c r="O28" s="196">
        <v>2.04</v>
      </c>
      <c r="P28" s="196">
        <v>2.35</v>
      </c>
      <c r="Q28" s="196">
        <v>0.76</v>
      </c>
      <c r="R28" s="196">
        <v>5.97</v>
      </c>
      <c r="S28" s="196">
        <v>3.82</v>
      </c>
      <c r="T28" s="196">
        <v>0</v>
      </c>
      <c r="U28" s="196">
        <v>13.4</v>
      </c>
      <c r="V28" s="196">
        <v>5.27</v>
      </c>
      <c r="W28" s="196">
        <v>0.48</v>
      </c>
      <c r="X28" s="196">
        <v>1.52</v>
      </c>
      <c r="Y28" s="196">
        <v>0</v>
      </c>
      <c r="Z28" s="196">
        <v>2.86</v>
      </c>
      <c r="AA28" s="196">
        <v>12.35</v>
      </c>
      <c r="AB28" s="196">
        <v>0</v>
      </c>
      <c r="AC28" s="196">
        <v>9.5500000000000007</v>
      </c>
      <c r="AD28" s="196">
        <v>4.78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12.6</v>
      </c>
      <c r="AL28" s="196">
        <v>0</v>
      </c>
      <c r="AM28" s="196">
        <v>0</v>
      </c>
      <c r="AN28" s="196">
        <v>0</v>
      </c>
      <c r="AO28" s="196">
        <v>227.25</v>
      </c>
      <c r="AP28" s="196">
        <v>0</v>
      </c>
      <c r="AQ28" s="196">
        <v>0</v>
      </c>
      <c r="AR28" s="196">
        <v>0</v>
      </c>
      <c r="AS28" s="196">
        <v>9.1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8.27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23.66</v>
      </c>
      <c r="K29" s="196">
        <v>87.4</v>
      </c>
      <c r="L29" s="196">
        <v>31.65</v>
      </c>
      <c r="M29" s="196">
        <v>0</v>
      </c>
      <c r="N29" s="196">
        <v>0.61</v>
      </c>
      <c r="O29" s="196">
        <v>2.04</v>
      </c>
      <c r="P29" s="196">
        <v>2.35</v>
      </c>
      <c r="Q29" s="196">
        <v>0.76</v>
      </c>
      <c r="R29" s="196">
        <v>5.97</v>
      </c>
      <c r="S29" s="196">
        <v>3.82</v>
      </c>
      <c r="T29" s="196">
        <v>0</v>
      </c>
      <c r="U29" s="196">
        <v>13.4</v>
      </c>
      <c r="V29" s="196">
        <v>5.27</v>
      </c>
      <c r="W29" s="196">
        <v>0.48</v>
      </c>
      <c r="X29" s="196">
        <v>1.52</v>
      </c>
      <c r="Y29" s="196">
        <v>0</v>
      </c>
      <c r="Z29" s="196">
        <v>2.86</v>
      </c>
      <c r="AA29" s="196">
        <v>12.35</v>
      </c>
      <c r="AB29" s="196">
        <v>0</v>
      </c>
      <c r="AC29" s="196">
        <v>9.5500000000000007</v>
      </c>
      <c r="AD29" s="196">
        <v>4.78</v>
      </c>
      <c r="AE29" s="196">
        <v>0</v>
      </c>
      <c r="AF29" s="196">
        <v>0</v>
      </c>
      <c r="AG29" s="196">
        <v>42.59</v>
      </c>
      <c r="AH29" s="196">
        <v>0</v>
      </c>
      <c r="AI29" s="196">
        <v>12.05</v>
      </c>
      <c r="AJ29" s="196">
        <v>0</v>
      </c>
      <c r="AK29" s="196">
        <v>12.6</v>
      </c>
      <c r="AL29" s="196">
        <v>0</v>
      </c>
      <c r="AM29" s="196">
        <v>0</v>
      </c>
      <c r="AN29" s="196">
        <v>0</v>
      </c>
      <c r="AO29" s="196">
        <v>227.25</v>
      </c>
      <c r="AP29" s="196">
        <v>0</v>
      </c>
      <c r="AQ29" s="196">
        <v>0</v>
      </c>
      <c r="AR29" s="196">
        <v>0</v>
      </c>
      <c r="AS29" s="196">
        <v>9.1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8.27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23.66</v>
      </c>
      <c r="K30" s="196">
        <v>20.23</v>
      </c>
      <c r="L30" s="196">
        <v>31.65</v>
      </c>
      <c r="M30" s="196">
        <v>0</v>
      </c>
      <c r="N30" s="196">
        <v>0.61</v>
      </c>
      <c r="O30" s="196">
        <v>2.04</v>
      </c>
      <c r="P30" s="196">
        <v>2.35</v>
      </c>
      <c r="Q30" s="196">
        <v>0.11</v>
      </c>
      <c r="R30" s="196">
        <v>0.44</v>
      </c>
      <c r="S30" s="196">
        <v>0.27</v>
      </c>
      <c r="T30" s="196">
        <v>0</v>
      </c>
      <c r="U30" s="196">
        <v>13.4</v>
      </c>
      <c r="V30" s="196">
        <v>0.21</v>
      </c>
      <c r="W30" s="196">
        <v>0.48</v>
      </c>
      <c r="X30" s="196">
        <v>1.52</v>
      </c>
      <c r="Y30" s="196">
        <v>0</v>
      </c>
      <c r="Z30" s="196">
        <v>2.86</v>
      </c>
      <c r="AA30" s="196">
        <v>0.93</v>
      </c>
      <c r="AB30" s="196">
        <v>0</v>
      </c>
      <c r="AC30" s="196">
        <v>0</v>
      </c>
      <c r="AD30" s="196">
        <v>11.61</v>
      </c>
      <c r="AE30" s="196">
        <v>0</v>
      </c>
      <c r="AF30" s="196">
        <v>0</v>
      </c>
      <c r="AG30" s="196">
        <v>42.59</v>
      </c>
      <c r="AH30" s="196">
        <v>0</v>
      </c>
      <c r="AI30" s="196">
        <v>12.05</v>
      </c>
      <c r="AJ30" s="196">
        <v>0</v>
      </c>
      <c r="AK30" s="196">
        <v>12.6</v>
      </c>
      <c r="AL30" s="196">
        <v>0</v>
      </c>
      <c r="AM30" s="196">
        <v>0</v>
      </c>
      <c r="AN30" s="196">
        <v>0</v>
      </c>
      <c r="AO30" s="196">
        <v>227.25</v>
      </c>
      <c r="AP30" s="196">
        <v>0</v>
      </c>
      <c r="AQ30" s="196">
        <v>0</v>
      </c>
      <c r="AR30" s="196">
        <v>0</v>
      </c>
      <c r="AS30" s="196">
        <v>9.1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8.27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23.66</v>
      </c>
      <c r="K31" s="196">
        <v>6.65</v>
      </c>
      <c r="L31" s="196">
        <v>2.65</v>
      </c>
      <c r="M31" s="196">
        <v>0</v>
      </c>
      <c r="N31" s="196">
        <v>0.61</v>
      </c>
      <c r="O31" s="196">
        <v>2.04</v>
      </c>
      <c r="P31" s="196">
        <v>2.35</v>
      </c>
      <c r="Q31" s="196">
        <v>0.11</v>
      </c>
      <c r="R31" s="196">
        <v>0.44</v>
      </c>
      <c r="S31" s="196">
        <v>0.27</v>
      </c>
      <c r="T31" s="196">
        <v>0</v>
      </c>
      <c r="U31" s="196">
        <v>13.4</v>
      </c>
      <c r="V31" s="196">
        <v>0.21</v>
      </c>
      <c r="W31" s="196">
        <v>0.48</v>
      </c>
      <c r="X31" s="196">
        <v>1.52</v>
      </c>
      <c r="Y31" s="196">
        <v>0</v>
      </c>
      <c r="Z31" s="196">
        <v>2.86</v>
      </c>
      <c r="AA31" s="196">
        <v>0.93</v>
      </c>
      <c r="AB31" s="196">
        <v>0</v>
      </c>
      <c r="AC31" s="196">
        <v>0</v>
      </c>
      <c r="AD31" s="196">
        <v>12.09</v>
      </c>
      <c r="AE31" s="196">
        <v>0</v>
      </c>
      <c r="AF31" s="196">
        <v>0</v>
      </c>
      <c r="AG31" s="196">
        <v>42.59</v>
      </c>
      <c r="AH31" s="196">
        <v>0</v>
      </c>
      <c r="AI31" s="196">
        <v>12.05</v>
      </c>
      <c r="AJ31" s="196">
        <v>0</v>
      </c>
      <c r="AK31" s="196">
        <v>12.6</v>
      </c>
      <c r="AL31" s="196">
        <v>0</v>
      </c>
      <c r="AM31" s="196">
        <v>0</v>
      </c>
      <c r="AN31" s="196">
        <v>0</v>
      </c>
      <c r="AO31" s="196">
        <v>227.25</v>
      </c>
      <c r="AP31" s="196">
        <v>0</v>
      </c>
      <c r="AQ31" s="196">
        <v>0</v>
      </c>
      <c r="AR31" s="196">
        <v>0</v>
      </c>
      <c r="AS31" s="196">
        <v>9.1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8.27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23.66</v>
      </c>
      <c r="K32" s="196">
        <v>6.65</v>
      </c>
      <c r="L32" s="196">
        <v>2.64</v>
      </c>
      <c r="M32" s="196">
        <v>0</v>
      </c>
      <c r="N32" s="196">
        <v>0.61</v>
      </c>
      <c r="O32" s="196">
        <v>2.04</v>
      </c>
      <c r="P32" s="196">
        <v>2.35</v>
      </c>
      <c r="Q32" s="196">
        <v>0.11</v>
      </c>
      <c r="R32" s="196">
        <v>0.44</v>
      </c>
      <c r="S32" s="196">
        <v>0.27</v>
      </c>
      <c r="T32" s="196">
        <v>0</v>
      </c>
      <c r="U32" s="196">
        <v>13.4</v>
      </c>
      <c r="V32" s="196">
        <v>0.21</v>
      </c>
      <c r="W32" s="196">
        <v>0.48</v>
      </c>
      <c r="X32" s="196">
        <v>1.52</v>
      </c>
      <c r="Y32" s="196">
        <v>0</v>
      </c>
      <c r="Z32" s="196">
        <v>2.86</v>
      </c>
      <c r="AA32" s="196">
        <v>0.93</v>
      </c>
      <c r="AB32" s="196">
        <v>0</v>
      </c>
      <c r="AC32" s="196">
        <v>0</v>
      </c>
      <c r="AD32" s="196">
        <v>12.09</v>
      </c>
      <c r="AE32" s="196">
        <v>0</v>
      </c>
      <c r="AF32" s="196">
        <v>0</v>
      </c>
      <c r="AG32" s="196">
        <v>42.59</v>
      </c>
      <c r="AH32" s="196">
        <v>0</v>
      </c>
      <c r="AI32" s="196">
        <v>12.05</v>
      </c>
      <c r="AJ32" s="196">
        <v>0</v>
      </c>
      <c r="AK32" s="196">
        <v>2.6</v>
      </c>
      <c r="AL32" s="196">
        <v>0</v>
      </c>
      <c r="AM32" s="196">
        <v>0</v>
      </c>
      <c r="AN32" s="196">
        <v>0</v>
      </c>
      <c r="AO32" s="196">
        <v>227.25</v>
      </c>
      <c r="AP32" s="196">
        <v>0</v>
      </c>
      <c r="AQ32" s="196">
        <v>0</v>
      </c>
      <c r="AR32" s="196">
        <v>0</v>
      </c>
      <c r="AS32" s="196">
        <v>9.1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8.27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23.66</v>
      </c>
      <c r="K33" s="196">
        <v>6.65</v>
      </c>
      <c r="L33" s="196">
        <v>2.64</v>
      </c>
      <c r="M33" s="196">
        <v>0</v>
      </c>
      <c r="N33" s="196">
        <v>0.61</v>
      </c>
      <c r="O33" s="196">
        <v>2.04</v>
      </c>
      <c r="P33" s="196">
        <v>2.35</v>
      </c>
      <c r="Q33" s="196">
        <v>0.11</v>
      </c>
      <c r="R33" s="196">
        <v>0.44</v>
      </c>
      <c r="S33" s="196">
        <v>0.27</v>
      </c>
      <c r="T33" s="196">
        <v>0</v>
      </c>
      <c r="U33" s="196">
        <v>13.4</v>
      </c>
      <c r="V33" s="196">
        <v>0.21</v>
      </c>
      <c r="W33" s="196">
        <v>0.48</v>
      </c>
      <c r="X33" s="196">
        <v>1.52</v>
      </c>
      <c r="Y33" s="196">
        <v>0</v>
      </c>
      <c r="Z33" s="196">
        <v>2.86</v>
      </c>
      <c r="AA33" s="196">
        <v>0.93</v>
      </c>
      <c r="AB33" s="196">
        <v>0</v>
      </c>
      <c r="AC33" s="196">
        <v>0</v>
      </c>
      <c r="AD33" s="196">
        <v>12.09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2.6</v>
      </c>
      <c r="AL33" s="196">
        <v>0</v>
      </c>
      <c r="AM33" s="196">
        <v>0</v>
      </c>
      <c r="AN33" s="196">
        <v>0</v>
      </c>
      <c r="AO33" s="196">
        <v>227.25</v>
      </c>
      <c r="AP33" s="196">
        <v>0</v>
      </c>
      <c r="AQ33" s="196">
        <v>0</v>
      </c>
      <c r="AR33" s="196">
        <v>0</v>
      </c>
      <c r="AS33" s="196">
        <v>9.1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8.27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23.66</v>
      </c>
      <c r="K34" s="196">
        <v>6.65</v>
      </c>
      <c r="L34" s="196">
        <v>2.64</v>
      </c>
      <c r="M34" s="196">
        <v>0</v>
      </c>
      <c r="N34" s="196">
        <v>0.61</v>
      </c>
      <c r="O34" s="196">
        <v>2.04</v>
      </c>
      <c r="P34" s="196">
        <v>2.35</v>
      </c>
      <c r="Q34" s="196">
        <v>0.11</v>
      </c>
      <c r="R34" s="196">
        <v>0.44</v>
      </c>
      <c r="S34" s="196">
        <v>0.27</v>
      </c>
      <c r="T34" s="196">
        <v>0</v>
      </c>
      <c r="U34" s="196">
        <v>13.4</v>
      </c>
      <c r="V34" s="196">
        <v>0.21</v>
      </c>
      <c r="W34" s="196">
        <v>0.48</v>
      </c>
      <c r="X34" s="196">
        <v>1.52</v>
      </c>
      <c r="Y34" s="196">
        <v>0</v>
      </c>
      <c r="Z34" s="196">
        <v>2.86</v>
      </c>
      <c r="AA34" s="196">
        <v>0.93</v>
      </c>
      <c r="AB34" s="196">
        <v>0</v>
      </c>
      <c r="AC34" s="196">
        <v>0</v>
      </c>
      <c r="AD34" s="196">
        <v>12.09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2.6</v>
      </c>
      <c r="AL34" s="196">
        <v>0</v>
      </c>
      <c r="AM34" s="196">
        <v>0</v>
      </c>
      <c r="AN34" s="196">
        <v>0</v>
      </c>
      <c r="AO34" s="196">
        <v>227.25</v>
      </c>
      <c r="AP34" s="196">
        <v>0</v>
      </c>
      <c r="AQ34" s="196">
        <v>0</v>
      </c>
      <c r="AR34" s="196">
        <v>0</v>
      </c>
      <c r="AS34" s="196">
        <v>9.1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8.2100000000000009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23.55</v>
      </c>
      <c r="K35" s="196">
        <v>6.65</v>
      </c>
      <c r="L35" s="196">
        <v>2.64</v>
      </c>
      <c r="M35" s="196">
        <v>0</v>
      </c>
      <c r="N35" s="196">
        <v>0.61</v>
      </c>
      <c r="O35" s="196">
        <v>2.04</v>
      </c>
      <c r="P35" s="196">
        <v>2.35</v>
      </c>
      <c r="Q35" s="196">
        <v>0.11</v>
      </c>
      <c r="R35" s="196">
        <v>0.44</v>
      </c>
      <c r="S35" s="196">
        <v>0.27</v>
      </c>
      <c r="T35" s="196">
        <v>0</v>
      </c>
      <c r="U35" s="196">
        <v>13.4</v>
      </c>
      <c r="V35" s="196">
        <v>0.21</v>
      </c>
      <c r="W35" s="196">
        <v>0.48</v>
      </c>
      <c r="X35" s="196">
        <v>1.52</v>
      </c>
      <c r="Y35" s="196">
        <v>0</v>
      </c>
      <c r="Z35" s="196">
        <v>2.86</v>
      </c>
      <c r="AA35" s="196">
        <v>0.93</v>
      </c>
      <c r="AB35" s="196">
        <v>0</v>
      </c>
      <c r="AC35" s="196">
        <v>0</v>
      </c>
      <c r="AD35" s="196">
        <v>12.09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2.6</v>
      </c>
      <c r="AL35" s="196">
        <v>0</v>
      </c>
      <c r="AM35" s="196">
        <v>0</v>
      </c>
      <c r="AN35" s="196">
        <v>0</v>
      </c>
      <c r="AO35" s="196">
        <v>227.25</v>
      </c>
      <c r="AP35" s="196">
        <v>0</v>
      </c>
      <c r="AQ35" s="196">
        <v>0</v>
      </c>
      <c r="AR35" s="196">
        <v>0</v>
      </c>
      <c r="AS35" s="196">
        <v>9.1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8.2100000000000009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23.55</v>
      </c>
      <c r="K36" s="196">
        <v>6.65</v>
      </c>
      <c r="L36" s="196">
        <v>2.64</v>
      </c>
      <c r="M36" s="196">
        <v>0</v>
      </c>
      <c r="N36" s="196">
        <v>0.61</v>
      </c>
      <c r="O36" s="196">
        <v>2.04</v>
      </c>
      <c r="P36" s="196">
        <v>2.35</v>
      </c>
      <c r="Q36" s="196">
        <v>0.11</v>
      </c>
      <c r="R36" s="196">
        <v>0.44</v>
      </c>
      <c r="S36" s="196">
        <v>0.27</v>
      </c>
      <c r="T36" s="196">
        <v>0</v>
      </c>
      <c r="U36" s="196">
        <v>13.4</v>
      </c>
      <c r="V36" s="196">
        <v>0.21</v>
      </c>
      <c r="W36" s="196">
        <v>0.48</v>
      </c>
      <c r="X36" s="196">
        <v>1.52</v>
      </c>
      <c r="Y36" s="196">
        <v>0</v>
      </c>
      <c r="Z36" s="196">
        <v>2.86</v>
      </c>
      <c r="AA36" s="196">
        <v>0.93</v>
      </c>
      <c r="AB36" s="196">
        <v>0</v>
      </c>
      <c r="AC36" s="196">
        <v>0</v>
      </c>
      <c r="AD36" s="196">
        <v>12.09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2.6</v>
      </c>
      <c r="AL36" s="196">
        <v>0</v>
      </c>
      <c r="AM36" s="196">
        <v>0</v>
      </c>
      <c r="AN36" s="196">
        <v>0</v>
      </c>
      <c r="AO36" s="196">
        <v>227.25</v>
      </c>
      <c r="AP36" s="196">
        <v>0</v>
      </c>
      <c r="AQ36" s="196">
        <v>0</v>
      </c>
      <c r="AR36" s="196">
        <v>0</v>
      </c>
      <c r="AS36" s="196">
        <v>9.1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8.2100000000000009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23.55</v>
      </c>
      <c r="K37" s="196">
        <v>6.65</v>
      </c>
      <c r="L37" s="196">
        <v>2.64</v>
      </c>
      <c r="M37" s="196">
        <v>0</v>
      </c>
      <c r="N37" s="196">
        <v>0.61</v>
      </c>
      <c r="O37" s="196">
        <v>2.04</v>
      </c>
      <c r="P37" s="196">
        <v>2.35</v>
      </c>
      <c r="Q37" s="196">
        <v>0.11</v>
      </c>
      <c r="R37" s="196">
        <v>0.44</v>
      </c>
      <c r="S37" s="196">
        <v>0.27</v>
      </c>
      <c r="T37" s="196">
        <v>0</v>
      </c>
      <c r="U37" s="196">
        <v>13.4</v>
      </c>
      <c r="V37" s="196">
        <v>0.21</v>
      </c>
      <c r="W37" s="196">
        <v>0.48</v>
      </c>
      <c r="X37" s="196">
        <v>1.52</v>
      </c>
      <c r="Y37" s="196">
        <v>0</v>
      </c>
      <c r="Z37" s="196">
        <v>2.86</v>
      </c>
      <c r="AA37" s="196">
        <v>0.93</v>
      </c>
      <c r="AB37" s="196">
        <v>0</v>
      </c>
      <c r="AC37" s="196">
        <v>0</v>
      </c>
      <c r="AD37" s="196">
        <v>12.09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2.6</v>
      </c>
      <c r="AL37" s="196">
        <v>0</v>
      </c>
      <c r="AM37" s="196">
        <v>0</v>
      </c>
      <c r="AN37" s="196">
        <v>0</v>
      </c>
      <c r="AO37" s="196">
        <v>227.25</v>
      </c>
      <c r="AP37" s="196">
        <v>0</v>
      </c>
      <c r="AQ37" s="196">
        <v>0</v>
      </c>
      <c r="AR37" s="196">
        <v>0</v>
      </c>
      <c r="AS37" s="196">
        <v>9.1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8.2100000000000009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23.55</v>
      </c>
      <c r="K38" s="196">
        <v>6.65</v>
      </c>
      <c r="L38" s="196">
        <v>2.64</v>
      </c>
      <c r="M38" s="196">
        <v>0</v>
      </c>
      <c r="N38" s="196">
        <v>0.61</v>
      </c>
      <c r="O38" s="196">
        <v>2.04</v>
      </c>
      <c r="P38" s="196">
        <v>2.35</v>
      </c>
      <c r="Q38" s="196">
        <v>0.11</v>
      </c>
      <c r="R38" s="196">
        <v>0.44</v>
      </c>
      <c r="S38" s="196">
        <v>0.27</v>
      </c>
      <c r="T38" s="196">
        <v>0</v>
      </c>
      <c r="U38" s="196">
        <v>13.4</v>
      </c>
      <c r="V38" s="196">
        <v>0.21</v>
      </c>
      <c r="W38" s="196">
        <v>0.48</v>
      </c>
      <c r="X38" s="196">
        <v>1.52</v>
      </c>
      <c r="Y38" s="196">
        <v>0</v>
      </c>
      <c r="Z38" s="196">
        <v>2.86</v>
      </c>
      <c r="AA38" s="196">
        <v>0.93</v>
      </c>
      <c r="AB38" s="196">
        <v>0</v>
      </c>
      <c r="AC38" s="196">
        <v>0</v>
      </c>
      <c r="AD38" s="196">
        <v>12.09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2.6</v>
      </c>
      <c r="AL38" s="196">
        <v>0</v>
      </c>
      <c r="AM38" s="196">
        <v>0</v>
      </c>
      <c r="AN38" s="196">
        <v>0</v>
      </c>
      <c r="AO38" s="196">
        <v>227.25</v>
      </c>
      <c r="AP38" s="196">
        <v>0</v>
      </c>
      <c r="AQ38" s="196">
        <v>0</v>
      </c>
      <c r="AR38" s="196">
        <v>0</v>
      </c>
      <c r="AS38" s="196">
        <v>9.1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8.2100000000000009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23.55</v>
      </c>
      <c r="K39" s="196">
        <v>6.65</v>
      </c>
      <c r="L39" s="196">
        <v>2.64</v>
      </c>
      <c r="M39" s="196">
        <v>0</v>
      </c>
      <c r="N39" s="196">
        <v>0.61</v>
      </c>
      <c r="O39" s="196">
        <v>2.04</v>
      </c>
      <c r="P39" s="196">
        <v>2.35</v>
      </c>
      <c r="Q39" s="196">
        <v>0.11</v>
      </c>
      <c r="R39" s="196">
        <v>0.44</v>
      </c>
      <c r="S39" s="196">
        <v>0.27</v>
      </c>
      <c r="T39" s="196">
        <v>0</v>
      </c>
      <c r="U39" s="196">
        <v>13.4</v>
      </c>
      <c r="V39" s="196">
        <v>0.21</v>
      </c>
      <c r="W39" s="196">
        <v>0.48</v>
      </c>
      <c r="X39" s="196">
        <v>1.52</v>
      </c>
      <c r="Y39" s="196">
        <v>0</v>
      </c>
      <c r="Z39" s="196">
        <v>2.86</v>
      </c>
      <c r="AA39" s="196">
        <v>0.93</v>
      </c>
      <c r="AB39" s="196">
        <v>0</v>
      </c>
      <c r="AC39" s="196">
        <v>0</v>
      </c>
      <c r="AD39" s="196">
        <v>12.09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2.6</v>
      </c>
      <c r="AL39" s="196">
        <v>0</v>
      </c>
      <c r="AM39" s="196">
        <v>0</v>
      </c>
      <c r="AN39" s="196">
        <v>0</v>
      </c>
      <c r="AO39" s="196">
        <v>227.25</v>
      </c>
      <c r="AP39" s="196">
        <v>0</v>
      </c>
      <c r="AQ39" s="196">
        <v>0</v>
      </c>
      <c r="AR39" s="196">
        <v>0</v>
      </c>
      <c r="AS39" s="196">
        <v>9.1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8.2100000000000009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23.55</v>
      </c>
      <c r="K40" s="196">
        <v>6.65</v>
      </c>
      <c r="L40" s="196">
        <v>2.64</v>
      </c>
      <c r="M40" s="196">
        <v>0</v>
      </c>
      <c r="N40" s="196">
        <v>0.61</v>
      </c>
      <c r="O40" s="196">
        <v>2.04</v>
      </c>
      <c r="P40" s="196">
        <v>2.35</v>
      </c>
      <c r="Q40" s="196">
        <v>0.11</v>
      </c>
      <c r="R40" s="196">
        <v>0.44</v>
      </c>
      <c r="S40" s="196">
        <v>0.27</v>
      </c>
      <c r="T40" s="196">
        <v>0</v>
      </c>
      <c r="U40" s="196">
        <v>13.4</v>
      </c>
      <c r="V40" s="196">
        <v>0.21</v>
      </c>
      <c r="W40" s="196">
        <v>0.48</v>
      </c>
      <c r="X40" s="196">
        <v>1.52</v>
      </c>
      <c r="Y40" s="196">
        <v>0</v>
      </c>
      <c r="Z40" s="196">
        <v>2.86</v>
      </c>
      <c r="AA40" s="196">
        <v>0.93</v>
      </c>
      <c r="AB40" s="196">
        <v>0</v>
      </c>
      <c r="AC40" s="196">
        <v>0</v>
      </c>
      <c r="AD40" s="196">
        <v>12.09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2.6</v>
      </c>
      <c r="AL40" s="196">
        <v>0</v>
      </c>
      <c r="AM40" s="196">
        <v>0</v>
      </c>
      <c r="AN40" s="196">
        <v>0</v>
      </c>
      <c r="AO40" s="196">
        <v>227.25</v>
      </c>
      <c r="AP40" s="196">
        <v>0</v>
      </c>
      <c r="AQ40" s="196">
        <v>0</v>
      </c>
      <c r="AR40" s="196">
        <v>0</v>
      </c>
      <c r="AS40" s="196">
        <v>9.1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8.2100000000000009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23.55</v>
      </c>
      <c r="K41" s="196">
        <v>6.65</v>
      </c>
      <c r="L41" s="196">
        <v>2.64</v>
      </c>
      <c r="M41" s="196">
        <v>0</v>
      </c>
      <c r="N41" s="196">
        <v>0.61</v>
      </c>
      <c r="O41" s="196">
        <v>2.04</v>
      </c>
      <c r="P41" s="196">
        <v>2.35</v>
      </c>
      <c r="Q41" s="196">
        <v>0.11</v>
      </c>
      <c r="R41" s="196">
        <v>0.44</v>
      </c>
      <c r="S41" s="196">
        <v>0.27</v>
      </c>
      <c r="T41" s="196">
        <v>0</v>
      </c>
      <c r="U41" s="196">
        <v>13.4</v>
      </c>
      <c r="V41" s="196">
        <v>0.21</v>
      </c>
      <c r="W41" s="196">
        <v>0.48</v>
      </c>
      <c r="X41" s="196">
        <v>1.52</v>
      </c>
      <c r="Y41" s="196">
        <v>0</v>
      </c>
      <c r="Z41" s="196">
        <v>2.86</v>
      </c>
      <c r="AA41" s="196">
        <v>0.93</v>
      </c>
      <c r="AB41" s="196">
        <v>0</v>
      </c>
      <c r="AC41" s="196">
        <v>0</v>
      </c>
      <c r="AD41" s="196">
        <v>12.09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2.6</v>
      </c>
      <c r="AL41" s="196">
        <v>0</v>
      </c>
      <c r="AM41" s="196">
        <v>0</v>
      </c>
      <c r="AN41" s="196">
        <v>0</v>
      </c>
      <c r="AO41" s="196">
        <v>227.25</v>
      </c>
      <c r="AP41" s="196">
        <v>0</v>
      </c>
      <c r="AQ41" s="196">
        <v>0</v>
      </c>
      <c r="AR41" s="196">
        <v>0</v>
      </c>
      <c r="AS41" s="196">
        <v>9.1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8.2100000000000009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23.55</v>
      </c>
      <c r="K42" s="196">
        <v>6.65</v>
      </c>
      <c r="L42" s="196">
        <v>2.64</v>
      </c>
      <c r="M42" s="196">
        <v>0</v>
      </c>
      <c r="N42" s="196">
        <v>0.61</v>
      </c>
      <c r="O42" s="196">
        <v>2.04</v>
      </c>
      <c r="P42" s="196">
        <v>2.35</v>
      </c>
      <c r="Q42" s="196">
        <v>0.11</v>
      </c>
      <c r="R42" s="196">
        <v>0.44</v>
      </c>
      <c r="S42" s="196">
        <v>0.27</v>
      </c>
      <c r="T42" s="196">
        <v>0</v>
      </c>
      <c r="U42" s="196">
        <v>13.4</v>
      </c>
      <c r="V42" s="196">
        <v>0.21</v>
      </c>
      <c r="W42" s="196">
        <v>0.48</v>
      </c>
      <c r="X42" s="196">
        <v>1.52</v>
      </c>
      <c r="Y42" s="196">
        <v>0</v>
      </c>
      <c r="Z42" s="196">
        <v>2.86</v>
      </c>
      <c r="AA42" s="196">
        <v>0.93</v>
      </c>
      <c r="AB42" s="196">
        <v>0</v>
      </c>
      <c r="AC42" s="196">
        <v>0</v>
      </c>
      <c r="AD42" s="196">
        <v>12.09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2.6</v>
      </c>
      <c r="AL42" s="196">
        <v>0</v>
      </c>
      <c r="AM42" s="196">
        <v>0</v>
      </c>
      <c r="AN42" s="196">
        <v>0</v>
      </c>
      <c r="AO42" s="196">
        <v>227.25</v>
      </c>
      <c r="AP42" s="196">
        <v>0</v>
      </c>
      <c r="AQ42" s="196">
        <v>0</v>
      </c>
      <c r="AR42" s="196">
        <v>0</v>
      </c>
      <c r="AS42" s="196">
        <v>9.1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8.2100000000000009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23.55</v>
      </c>
      <c r="K43" s="196">
        <v>6.65</v>
      </c>
      <c r="L43" s="196">
        <v>2.64</v>
      </c>
      <c r="M43" s="196">
        <v>0</v>
      </c>
      <c r="N43" s="196">
        <v>0.61</v>
      </c>
      <c r="O43" s="196">
        <v>2.04</v>
      </c>
      <c r="P43" s="196">
        <v>2.35</v>
      </c>
      <c r="Q43" s="196">
        <v>0.11</v>
      </c>
      <c r="R43" s="196">
        <v>0.44</v>
      </c>
      <c r="S43" s="196">
        <v>0.27</v>
      </c>
      <c r="T43" s="196">
        <v>0</v>
      </c>
      <c r="U43" s="196">
        <v>13.4</v>
      </c>
      <c r="V43" s="196">
        <v>0.21</v>
      </c>
      <c r="W43" s="196">
        <v>0.48</v>
      </c>
      <c r="X43" s="196">
        <v>1.52</v>
      </c>
      <c r="Y43" s="196">
        <v>0</v>
      </c>
      <c r="Z43" s="196">
        <v>2.86</v>
      </c>
      <c r="AA43" s="196">
        <v>0.93</v>
      </c>
      <c r="AB43" s="196">
        <v>0</v>
      </c>
      <c r="AC43" s="196">
        <v>0</v>
      </c>
      <c r="AD43" s="196">
        <v>13.76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2.6</v>
      </c>
      <c r="AL43" s="196">
        <v>0</v>
      </c>
      <c r="AM43" s="196">
        <v>0</v>
      </c>
      <c r="AN43" s="196">
        <v>0</v>
      </c>
      <c r="AO43" s="196">
        <v>227.25</v>
      </c>
      <c r="AP43" s="196">
        <v>0</v>
      </c>
      <c r="AQ43" s="196">
        <v>0</v>
      </c>
      <c r="AR43" s="196">
        <v>0</v>
      </c>
      <c r="AS43" s="196">
        <v>9.1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8.2100000000000009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23.55</v>
      </c>
      <c r="K44" s="196">
        <v>6.65</v>
      </c>
      <c r="L44" s="196">
        <v>2.64</v>
      </c>
      <c r="M44" s="196">
        <v>0</v>
      </c>
      <c r="N44" s="196">
        <v>0.61</v>
      </c>
      <c r="O44" s="196">
        <v>2.04</v>
      </c>
      <c r="P44" s="196">
        <v>2.35</v>
      </c>
      <c r="Q44" s="196">
        <v>0.11</v>
      </c>
      <c r="R44" s="196">
        <v>0.44</v>
      </c>
      <c r="S44" s="196">
        <v>0.27</v>
      </c>
      <c r="T44" s="196">
        <v>0</v>
      </c>
      <c r="U44" s="196">
        <v>13.4</v>
      </c>
      <c r="V44" s="196">
        <v>0.21</v>
      </c>
      <c r="W44" s="196">
        <v>0.48</v>
      </c>
      <c r="X44" s="196">
        <v>1.52</v>
      </c>
      <c r="Y44" s="196">
        <v>0</v>
      </c>
      <c r="Z44" s="196">
        <v>2.86</v>
      </c>
      <c r="AA44" s="196">
        <v>0.93</v>
      </c>
      <c r="AB44" s="196">
        <v>0</v>
      </c>
      <c r="AC44" s="196">
        <v>0</v>
      </c>
      <c r="AD44" s="196">
        <v>13.64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2.6</v>
      </c>
      <c r="AL44" s="196">
        <v>0</v>
      </c>
      <c r="AM44" s="196">
        <v>0</v>
      </c>
      <c r="AN44" s="196">
        <v>0</v>
      </c>
      <c r="AO44" s="196">
        <v>227.25</v>
      </c>
      <c r="AP44" s="196">
        <v>0</v>
      </c>
      <c r="AQ44" s="196">
        <v>0</v>
      </c>
      <c r="AR44" s="196">
        <v>0</v>
      </c>
      <c r="AS44" s="196">
        <v>9.1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8.2100000000000009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23.55</v>
      </c>
      <c r="K45" s="196">
        <v>6.65</v>
      </c>
      <c r="L45" s="196">
        <v>2.64</v>
      </c>
      <c r="M45" s="196">
        <v>0</v>
      </c>
      <c r="N45" s="196">
        <v>0.61</v>
      </c>
      <c r="O45" s="196">
        <v>2.04</v>
      </c>
      <c r="P45" s="196">
        <v>2.35</v>
      </c>
      <c r="Q45" s="196">
        <v>0.11</v>
      </c>
      <c r="R45" s="196">
        <v>0.44</v>
      </c>
      <c r="S45" s="196">
        <v>0.27</v>
      </c>
      <c r="T45" s="196">
        <v>0</v>
      </c>
      <c r="U45" s="196">
        <v>13.4</v>
      </c>
      <c r="V45" s="196">
        <v>0.21</v>
      </c>
      <c r="W45" s="196">
        <v>0.48</v>
      </c>
      <c r="X45" s="196">
        <v>1.52</v>
      </c>
      <c r="Y45" s="196">
        <v>0</v>
      </c>
      <c r="Z45" s="196">
        <v>2.86</v>
      </c>
      <c r="AA45" s="196">
        <v>0.93</v>
      </c>
      <c r="AB45" s="196">
        <v>0</v>
      </c>
      <c r="AC45" s="196">
        <v>0</v>
      </c>
      <c r="AD45" s="196">
        <v>13.64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2.6</v>
      </c>
      <c r="AL45" s="196">
        <v>0</v>
      </c>
      <c r="AM45" s="196">
        <v>0</v>
      </c>
      <c r="AN45" s="196">
        <v>0</v>
      </c>
      <c r="AO45" s="196">
        <v>227.25</v>
      </c>
      <c r="AP45" s="196">
        <v>0</v>
      </c>
      <c r="AQ45" s="196">
        <v>0</v>
      </c>
      <c r="AR45" s="196">
        <v>0</v>
      </c>
      <c r="AS45" s="196">
        <v>9.1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8.2100000000000009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23.55</v>
      </c>
      <c r="K46" s="196">
        <v>6.65</v>
      </c>
      <c r="L46" s="196">
        <v>2.64</v>
      </c>
      <c r="M46" s="196">
        <v>0</v>
      </c>
      <c r="N46" s="196">
        <v>0.61</v>
      </c>
      <c r="O46" s="196">
        <v>2.04</v>
      </c>
      <c r="P46" s="196">
        <v>2.35</v>
      </c>
      <c r="Q46" s="196">
        <v>0.11</v>
      </c>
      <c r="R46" s="196">
        <v>0.44</v>
      </c>
      <c r="S46" s="196">
        <v>0.27</v>
      </c>
      <c r="T46" s="196">
        <v>0</v>
      </c>
      <c r="U46" s="196">
        <v>13.4</v>
      </c>
      <c r="V46" s="196">
        <v>0.21</v>
      </c>
      <c r="W46" s="196">
        <v>0.48</v>
      </c>
      <c r="X46" s="196">
        <v>1.52</v>
      </c>
      <c r="Y46" s="196">
        <v>0</v>
      </c>
      <c r="Z46" s="196">
        <v>2.86</v>
      </c>
      <c r="AA46" s="196">
        <v>0.93</v>
      </c>
      <c r="AB46" s="196">
        <v>0</v>
      </c>
      <c r="AC46" s="196">
        <v>0</v>
      </c>
      <c r="AD46" s="196">
        <v>13.64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2.6</v>
      </c>
      <c r="AL46" s="196">
        <v>0</v>
      </c>
      <c r="AM46" s="196">
        <v>0</v>
      </c>
      <c r="AN46" s="196">
        <v>0</v>
      </c>
      <c r="AO46" s="196">
        <v>227.25</v>
      </c>
      <c r="AP46" s="196">
        <v>0</v>
      </c>
      <c r="AQ46" s="196">
        <v>0</v>
      </c>
      <c r="AR46" s="196">
        <v>0</v>
      </c>
      <c r="AS46" s="196">
        <v>9.1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8.2100000000000009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23.55</v>
      </c>
      <c r="K47" s="196">
        <v>6.65</v>
      </c>
      <c r="L47" s="196">
        <v>2.64</v>
      </c>
      <c r="M47" s="196">
        <v>0</v>
      </c>
      <c r="N47" s="196">
        <v>0.61</v>
      </c>
      <c r="O47" s="196">
        <v>2.04</v>
      </c>
      <c r="P47" s="196">
        <v>2.35</v>
      </c>
      <c r="Q47" s="196">
        <v>0.11</v>
      </c>
      <c r="R47" s="196">
        <v>0.44</v>
      </c>
      <c r="S47" s="196">
        <v>0.27</v>
      </c>
      <c r="T47" s="196">
        <v>0</v>
      </c>
      <c r="U47" s="196">
        <v>13.4</v>
      </c>
      <c r="V47" s="196">
        <v>0.21</v>
      </c>
      <c r="W47" s="196">
        <v>0.48</v>
      </c>
      <c r="X47" s="196">
        <v>1.52</v>
      </c>
      <c r="Y47" s="196">
        <v>0</v>
      </c>
      <c r="Z47" s="196">
        <v>2.86</v>
      </c>
      <c r="AA47" s="196">
        <v>0.93</v>
      </c>
      <c r="AB47" s="196">
        <v>0</v>
      </c>
      <c r="AC47" s="196">
        <v>0</v>
      </c>
      <c r="AD47" s="196">
        <v>13.64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12.6</v>
      </c>
      <c r="AL47" s="196">
        <v>0</v>
      </c>
      <c r="AM47" s="196">
        <v>0</v>
      </c>
      <c r="AN47" s="196">
        <v>0</v>
      </c>
      <c r="AO47" s="196">
        <v>227.25</v>
      </c>
      <c r="AP47" s="196">
        <v>0</v>
      </c>
      <c r="AQ47" s="196">
        <v>0</v>
      </c>
      <c r="AR47" s="196">
        <v>0</v>
      </c>
      <c r="AS47" s="196">
        <v>9.1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8.2100000000000009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23.55</v>
      </c>
      <c r="K48" s="196">
        <v>6.65</v>
      </c>
      <c r="L48" s="196">
        <v>12.46</v>
      </c>
      <c r="M48" s="196">
        <v>0</v>
      </c>
      <c r="N48" s="196">
        <v>0.61</v>
      </c>
      <c r="O48" s="196">
        <v>2.04</v>
      </c>
      <c r="P48" s="196">
        <v>2.35</v>
      </c>
      <c r="Q48" s="196">
        <v>0.11</v>
      </c>
      <c r="R48" s="196">
        <v>0.44</v>
      </c>
      <c r="S48" s="196">
        <v>0.27</v>
      </c>
      <c r="T48" s="196">
        <v>0</v>
      </c>
      <c r="U48" s="196">
        <v>13.4</v>
      </c>
      <c r="V48" s="196">
        <v>0.21</v>
      </c>
      <c r="W48" s="196">
        <v>0.48</v>
      </c>
      <c r="X48" s="196">
        <v>1.52</v>
      </c>
      <c r="Y48" s="196">
        <v>0</v>
      </c>
      <c r="Z48" s="196">
        <v>2.86</v>
      </c>
      <c r="AA48" s="196">
        <v>0.93</v>
      </c>
      <c r="AB48" s="196">
        <v>0</v>
      </c>
      <c r="AC48" s="196">
        <v>0</v>
      </c>
      <c r="AD48" s="196">
        <v>13.64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12.6</v>
      </c>
      <c r="AL48" s="196">
        <v>0</v>
      </c>
      <c r="AM48" s="196">
        <v>0</v>
      </c>
      <c r="AN48" s="196">
        <v>0</v>
      </c>
      <c r="AO48" s="196">
        <v>227.25</v>
      </c>
      <c r="AP48" s="196">
        <v>0</v>
      </c>
      <c r="AQ48" s="196">
        <v>0</v>
      </c>
      <c r="AR48" s="196">
        <v>0</v>
      </c>
      <c r="AS48" s="196">
        <v>9.1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8.14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23.55</v>
      </c>
      <c r="K49" s="196">
        <v>6.65</v>
      </c>
      <c r="L49" s="196">
        <v>26.85</v>
      </c>
      <c r="M49" s="196">
        <v>0</v>
      </c>
      <c r="N49" s="196">
        <v>0.61</v>
      </c>
      <c r="O49" s="196">
        <v>2.04</v>
      </c>
      <c r="P49" s="196">
        <v>2.35</v>
      </c>
      <c r="Q49" s="196">
        <v>0.11</v>
      </c>
      <c r="R49" s="196">
        <v>0.44</v>
      </c>
      <c r="S49" s="196">
        <v>0.27</v>
      </c>
      <c r="T49" s="196">
        <v>0</v>
      </c>
      <c r="U49" s="196">
        <v>13.4</v>
      </c>
      <c r="V49" s="196">
        <v>0.21</v>
      </c>
      <c r="W49" s="196">
        <v>0.48</v>
      </c>
      <c r="X49" s="196">
        <v>1.52</v>
      </c>
      <c r="Y49" s="196">
        <v>0</v>
      </c>
      <c r="Z49" s="196">
        <v>2.86</v>
      </c>
      <c r="AA49" s="196">
        <v>0.93</v>
      </c>
      <c r="AB49" s="196">
        <v>0</v>
      </c>
      <c r="AC49" s="196">
        <v>0</v>
      </c>
      <c r="AD49" s="196">
        <v>13.64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12.6</v>
      </c>
      <c r="AL49" s="196">
        <v>0</v>
      </c>
      <c r="AM49" s="196">
        <v>0</v>
      </c>
      <c r="AN49" s="196">
        <v>0</v>
      </c>
      <c r="AO49" s="196">
        <v>227.25</v>
      </c>
      <c r="AP49" s="196">
        <v>0</v>
      </c>
      <c r="AQ49" s="196">
        <v>0</v>
      </c>
      <c r="AR49" s="196">
        <v>0</v>
      </c>
      <c r="AS49" s="196">
        <v>9.1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8.14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23.55</v>
      </c>
      <c r="K50" s="196">
        <v>6.65</v>
      </c>
      <c r="L50" s="196">
        <v>31.65</v>
      </c>
      <c r="M50" s="196">
        <v>0</v>
      </c>
      <c r="N50" s="196">
        <v>0.61</v>
      </c>
      <c r="O50" s="196">
        <v>2.04</v>
      </c>
      <c r="P50" s="196">
        <v>2.35</v>
      </c>
      <c r="Q50" s="196">
        <v>0.11</v>
      </c>
      <c r="R50" s="196">
        <v>0.44</v>
      </c>
      <c r="S50" s="196">
        <v>0.27</v>
      </c>
      <c r="T50" s="196">
        <v>0</v>
      </c>
      <c r="U50" s="196">
        <v>13.4</v>
      </c>
      <c r="V50" s="196">
        <v>0.21</v>
      </c>
      <c r="W50" s="196">
        <v>0.48</v>
      </c>
      <c r="X50" s="196">
        <v>1.52</v>
      </c>
      <c r="Y50" s="196">
        <v>0</v>
      </c>
      <c r="Z50" s="196">
        <v>2.86</v>
      </c>
      <c r="AA50" s="196">
        <v>0.93</v>
      </c>
      <c r="AB50" s="196">
        <v>0</v>
      </c>
      <c r="AC50" s="196">
        <v>0</v>
      </c>
      <c r="AD50" s="196">
        <v>13.64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12.6</v>
      </c>
      <c r="AL50" s="196">
        <v>0</v>
      </c>
      <c r="AM50" s="196">
        <v>0</v>
      </c>
      <c r="AN50" s="196">
        <v>0</v>
      </c>
      <c r="AO50" s="196">
        <v>227.25</v>
      </c>
      <c r="AP50" s="196">
        <v>0</v>
      </c>
      <c r="AQ50" s="196">
        <v>0</v>
      </c>
      <c r="AR50" s="196">
        <v>0</v>
      </c>
      <c r="AS50" s="196">
        <v>9.1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7.07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23.55</v>
      </c>
      <c r="K51" s="196">
        <v>15.44</v>
      </c>
      <c r="L51" s="196">
        <v>31.65</v>
      </c>
      <c r="M51" s="196">
        <v>0</v>
      </c>
      <c r="N51" s="196">
        <v>0.61</v>
      </c>
      <c r="O51" s="196">
        <v>2.04</v>
      </c>
      <c r="P51" s="196">
        <v>2.35</v>
      </c>
      <c r="Q51" s="196">
        <v>0.11</v>
      </c>
      <c r="R51" s="196">
        <v>0.44</v>
      </c>
      <c r="S51" s="196">
        <v>0.27</v>
      </c>
      <c r="T51" s="196">
        <v>0</v>
      </c>
      <c r="U51" s="196">
        <v>13.4</v>
      </c>
      <c r="V51" s="196">
        <v>0.21</v>
      </c>
      <c r="W51" s="196">
        <v>0.48</v>
      </c>
      <c r="X51" s="196">
        <v>1.52</v>
      </c>
      <c r="Y51" s="196">
        <v>0</v>
      </c>
      <c r="Z51" s="196">
        <v>2.86</v>
      </c>
      <c r="AA51" s="196">
        <v>0.93</v>
      </c>
      <c r="AB51" s="196">
        <v>0</v>
      </c>
      <c r="AC51" s="196">
        <v>0</v>
      </c>
      <c r="AD51" s="196">
        <v>13.64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12.6</v>
      </c>
      <c r="AL51" s="196">
        <v>0</v>
      </c>
      <c r="AM51" s="196">
        <v>0</v>
      </c>
      <c r="AN51" s="196">
        <v>0</v>
      </c>
      <c r="AO51" s="196">
        <v>222.75</v>
      </c>
      <c r="AP51" s="196">
        <v>0</v>
      </c>
      <c r="AQ51" s="196">
        <v>0</v>
      </c>
      <c r="AR51" s="196">
        <v>1.07</v>
      </c>
      <c r="AS51" s="196">
        <v>9.1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7.07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23.55</v>
      </c>
      <c r="K52" s="196">
        <v>29.83</v>
      </c>
      <c r="L52" s="196">
        <v>31.65</v>
      </c>
      <c r="M52" s="196">
        <v>0</v>
      </c>
      <c r="N52" s="196">
        <v>0.61</v>
      </c>
      <c r="O52" s="196">
        <v>2.04</v>
      </c>
      <c r="P52" s="196">
        <v>2.35</v>
      </c>
      <c r="Q52" s="196">
        <v>0.11</v>
      </c>
      <c r="R52" s="196">
        <v>0.44</v>
      </c>
      <c r="S52" s="196">
        <v>0.27</v>
      </c>
      <c r="T52" s="196">
        <v>0</v>
      </c>
      <c r="U52" s="196">
        <v>13.4</v>
      </c>
      <c r="V52" s="196">
        <v>0.21</v>
      </c>
      <c r="W52" s="196">
        <v>0.48</v>
      </c>
      <c r="X52" s="196">
        <v>1.52</v>
      </c>
      <c r="Y52" s="196">
        <v>0</v>
      </c>
      <c r="Z52" s="196">
        <v>2.86</v>
      </c>
      <c r="AA52" s="196">
        <v>0.93</v>
      </c>
      <c r="AB52" s="196">
        <v>0</v>
      </c>
      <c r="AC52" s="196">
        <v>9.5500000000000007</v>
      </c>
      <c r="AD52" s="196">
        <v>0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12.6</v>
      </c>
      <c r="AL52" s="196">
        <v>0</v>
      </c>
      <c r="AM52" s="196">
        <v>0</v>
      </c>
      <c r="AN52" s="196">
        <v>0</v>
      </c>
      <c r="AO52" s="196">
        <v>222.75</v>
      </c>
      <c r="AP52" s="196">
        <v>0</v>
      </c>
      <c r="AQ52" s="196">
        <v>0</v>
      </c>
      <c r="AR52" s="196">
        <v>1.07</v>
      </c>
      <c r="AS52" s="196">
        <v>9.1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7.07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23.55</v>
      </c>
      <c r="K53" s="196">
        <v>39.43</v>
      </c>
      <c r="L53" s="196">
        <v>31.65</v>
      </c>
      <c r="M53" s="196">
        <v>0</v>
      </c>
      <c r="N53" s="196">
        <v>0.61</v>
      </c>
      <c r="O53" s="196">
        <v>2.04</v>
      </c>
      <c r="P53" s="196">
        <v>2.35</v>
      </c>
      <c r="Q53" s="196">
        <v>0.11</v>
      </c>
      <c r="R53" s="196">
        <v>0.44</v>
      </c>
      <c r="S53" s="196">
        <v>0.27</v>
      </c>
      <c r="T53" s="196">
        <v>0</v>
      </c>
      <c r="U53" s="196">
        <v>13.4</v>
      </c>
      <c r="V53" s="196">
        <v>0.21</v>
      </c>
      <c r="W53" s="196">
        <v>0.48</v>
      </c>
      <c r="X53" s="196">
        <v>1.52</v>
      </c>
      <c r="Y53" s="196">
        <v>0</v>
      </c>
      <c r="Z53" s="196">
        <v>2.86</v>
      </c>
      <c r="AA53" s="196">
        <v>0.93</v>
      </c>
      <c r="AB53" s="196">
        <v>0</v>
      </c>
      <c r="AC53" s="196">
        <v>9.5500000000000007</v>
      </c>
      <c r="AD53" s="196">
        <v>0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12.6</v>
      </c>
      <c r="AL53" s="196">
        <v>0</v>
      </c>
      <c r="AM53" s="196">
        <v>0</v>
      </c>
      <c r="AN53" s="196">
        <v>0</v>
      </c>
      <c r="AO53" s="196">
        <v>222.75</v>
      </c>
      <c r="AP53" s="196">
        <v>0</v>
      </c>
      <c r="AQ53" s="196">
        <v>0</v>
      </c>
      <c r="AR53" s="196">
        <v>1.07</v>
      </c>
      <c r="AS53" s="196">
        <v>9.1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7.07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23.55</v>
      </c>
      <c r="K54" s="196">
        <v>58.62</v>
      </c>
      <c r="L54" s="196">
        <v>31.65</v>
      </c>
      <c r="M54" s="196">
        <v>0</v>
      </c>
      <c r="N54" s="196">
        <v>0.61</v>
      </c>
      <c r="O54" s="196">
        <v>2.04</v>
      </c>
      <c r="P54" s="196">
        <v>2.35</v>
      </c>
      <c r="Q54" s="196">
        <v>0.11</v>
      </c>
      <c r="R54" s="196">
        <v>0.44</v>
      </c>
      <c r="S54" s="196">
        <v>0.27</v>
      </c>
      <c r="T54" s="196">
        <v>0</v>
      </c>
      <c r="U54" s="196">
        <v>13.4</v>
      </c>
      <c r="V54" s="196">
        <v>0.21</v>
      </c>
      <c r="W54" s="196">
        <v>0.48</v>
      </c>
      <c r="X54" s="196">
        <v>1.52</v>
      </c>
      <c r="Y54" s="196">
        <v>0</v>
      </c>
      <c r="Z54" s="196">
        <v>2.86</v>
      </c>
      <c r="AA54" s="196">
        <v>0.93</v>
      </c>
      <c r="AB54" s="196">
        <v>0</v>
      </c>
      <c r="AC54" s="196">
        <v>9.5500000000000007</v>
      </c>
      <c r="AD54" s="196">
        <v>0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12.6</v>
      </c>
      <c r="AL54" s="196">
        <v>0</v>
      </c>
      <c r="AM54" s="196">
        <v>0</v>
      </c>
      <c r="AN54" s="196">
        <v>0</v>
      </c>
      <c r="AO54" s="196">
        <v>222.75</v>
      </c>
      <c r="AP54" s="196">
        <v>0</v>
      </c>
      <c r="AQ54" s="196">
        <v>0</v>
      </c>
      <c r="AR54" s="196">
        <v>1.07</v>
      </c>
      <c r="AS54" s="196">
        <v>9.1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7.07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23.55</v>
      </c>
      <c r="K55" s="196">
        <v>87.4</v>
      </c>
      <c r="L55" s="196">
        <v>31.65</v>
      </c>
      <c r="M55" s="196">
        <v>0</v>
      </c>
      <c r="N55" s="196">
        <v>0.61</v>
      </c>
      <c r="O55" s="196">
        <v>2.04</v>
      </c>
      <c r="P55" s="196">
        <v>2.35</v>
      </c>
      <c r="Q55" s="196">
        <v>0.11</v>
      </c>
      <c r="R55" s="196">
        <v>0.44</v>
      </c>
      <c r="S55" s="196">
        <v>0.27</v>
      </c>
      <c r="T55" s="196">
        <v>0</v>
      </c>
      <c r="U55" s="196">
        <v>13.4</v>
      </c>
      <c r="V55" s="196">
        <v>0.21</v>
      </c>
      <c r="W55" s="196">
        <v>0.48</v>
      </c>
      <c r="X55" s="196">
        <v>1.52</v>
      </c>
      <c r="Y55" s="196">
        <v>0</v>
      </c>
      <c r="Z55" s="196">
        <v>2.86</v>
      </c>
      <c r="AA55" s="196">
        <v>0.93</v>
      </c>
      <c r="AB55" s="196">
        <v>0</v>
      </c>
      <c r="AC55" s="196">
        <v>9.5500000000000007</v>
      </c>
      <c r="AD55" s="196">
        <v>0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12.6</v>
      </c>
      <c r="AL55" s="196">
        <v>0</v>
      </c>
      <c r="AM55" s="196">
        <v>0</v>
      </c>
      <c r="AN55" s="196">
        <v>0</v>
      </c>
      <c r="AO55" s="196">
        <v>222.75</v>
      </c>
      <c r="AP55" s="196">
        <v>0</v>
      </c>
      <c r="AQ55" s="196">
        <v>0</v>
      </c>
      <c r="AR55" s="196">
        <v>1.07</v>
      </c>
      <c r="AS55" s="196">
        <v>9.1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7.07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23.55</v>
      </c>
      <c r="K56" s="196">
        <v>87.4</v>
      </c>
      <c r="L56" s="196">
        <v>31.65</v>
      </c>
      <c r="M56" s="196">
        <v>0</v>
      </c>
      <c r="N56" s="196">
        <v>0.61</v>
      </c>
      <c r="O56" s="196">
        <v>2.04</v>
      </c>
      <c r="P56" s="196">
        <v>2.35</v>
      </c>
      <c r="Q56" s="196">
        <v>0.69</v>
      </c>
      <c r="R56" s="196">
        <v>5.97</v>
      </c>
      <c r="S56" s="196">
        <v>3.82</v>
      </c>
      <c r="T56" s="196">
        <v>0</v>
      </c>
      <c r="U56" s="196">
        <v>13.4</v>
      </c>
      <c r="V56" s="196">
        <v>5.27</v>
      </c>
      <c r="W56" s="196">
        <v>0.48</v>
      </c>
      <c r="X56" s="196">
        <v>1.52</v>
      </c>
      <c r="Y56" s="196">
        <v>0</v>
      </c>
      <c r="Z56" s="196">
        <v>2.86</v>
      </c>
      <c r="AA56" s="196">
        <v>12.36</v>
      </c>
      <c r="AB56" s="196">
        <v>0</v>
      </c>
      <c r="AC56" s="196">
        <v>9.5500000000000007</v>
      </c>
      <c r="AD56" s="196">
        <v>0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12.6</v>
      </c>
      <c r="AL56" s="196">
        <v>0</v>
      </c>
      <c r="AM56" s="196">
        <v>0</v>
      </c>
      <c r="AN56" s="196">
        <v>0</v>
      </c>
      <c r="AO56" s="196">
        <v>222.75</v>
      </c>
      <c r="AP56" s="196">
        <v>0</v>
      </c>
      <c r="AQ56" s="196">
        <v>0</v>
      </c>
      <c r="AR56" s="196">
        <v>1.07</v>
      </c>
      <c r="AS56" s="196">
        <v>9.1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7.07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23.55</v>
      </c>
      <c r="K57" s="196">
        <v>87.4</v>
      </c>
      <c r="L57" s="196">
        <v>31.65</v>
      </c>
      <c r="M57" s="196">
        <v>0</v>
      </c>
      <c r="N57" s="196">
        <v>0.61</v>
      </c>
      <c r="O57" s="196">
        <v>2.04</v>
      </c>
      <c r="P57" s="196">
        <v>2.35</v>
      </c>
      <c r="Q57" s="196">
        <v>0.69</v>
      </c>
      <c r="R57" s="196">
        <v>5.97</v>
      </c>
      <c r="S57" s="196">
        <v>3.82</v>
      </c>
      <c r="T57" s="196">
        <v>0</v>
      </c>
      <c r="U57" s="196">
        <v>13.4</v>
      </c>
      <c r="V57" s="196">
        <v>1.5</v>
      </c>
      <c r="W57" s="196">
        <v>0.48</v>
      </c>
      <c r="X57" s="196">
        <v>1.52</v>
      </c>
      <c r="Y57" s="196">
        <v>0</v>
      </c>
      <c r="Z57" s="196">
        <v>2.86</v>
      </c>
      <c r="AA57" s="196">
        <v>12.36</v>
      </c>
      <c r="AB57" s="196">
        <v>0</v>
      </c>
      <c r="AC57" s="196">
        <v>9.5500000000000007</v>
      </c>
      <c r="AD57" s="196">
        <v>0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10.79</v>
      </c>
      <c r="AL57" s="196">
        <v>0</v>
      </c>
      <c r="AM57" s="196">
        <v>0</v>
      </c>
      <c r="AN57" s="196">
        <v>0</v>
      </c>
      <c r="AO57" s="196">
        <v>222.75</v>
      </c>
      <c r="AP57" s="196">
        <v>0</v>
      </c>
      <c r="AQ57" s="196">
        <v>0</v>
      </c>
      <c r="AR57" s="196">
        <v>1.07</v>
      </c>
      <c r="AS57" s="196">
        <v>9.1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7.07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23.55</v>
      </c>
      <c r="K58" s="196">
        <v>87.4</v>
      </c>
      <c r="L58" s="196">
        <v>31.65</v>
      </c>
      <c r="M58" s="196">
        <v>0</v>
      </c>
      <c r="N58" s="196">
        <v>0.61</v>
      </c>
      <c r="O58" s="196">
        <v>2.04</v>
      </c>
      <c r="P58" s="196">
        <v>2.35</v>
      </c>
      <c r="Q58" s="196">
        <v>0.69</v>
      </c>
      <c r="R58" s="196">
        <v>5.97</v>
      </c>
      <c r="S58" s="196">
        <v>3.82</v>
      </c>
      <c r="T58" s="196">
        <v>0</v>
      </c>
      <c r="U58" s="196">
        <v>13.4</v>
      </c>
      <c r="V58" s="196">
        <v>1.5</v>
      </c>
      <c r="W58" s="196">
        <v>0.48</v>
      </c>
      <c r="X58" s="196">
        <v>1.52</v>
      </c>
      <c r="Y58" s="196">
        <v>0</v>
      </c>
      <c r="Z58" s="196">
        <v>2.86</v>
      </c>
      <c r="AA58" s="196">
        <v>12.36</v>
      </c>
      <c r="AB58" s="196">
        <v>0</v>
      </c>
      <c r="AC58" s="196">
        <v>9.5500000000000007</v>
      </c>
      <c r="AD58" s="196">
        <v>0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10.79</v>
      </c>
      <c r="AL58" s="196">
        <v>0</v>
      </c>
      <c r="AM58" s="196">
        <v>0</v>
      </c>
      <c r="AN58" s="196">
        <v>0</v>
      </c>
      <c r="AO58" s="196">
        <v>222.75</v>
      </c>
      <c r="AP58" s="196">
        <v>0</v>
      </c>
      <c r="AQ58" s="196">
        <v>0</v>
      </c>
      <c r="AR58" s="196">
        <v>1.07</v>
      </c>
      <c r="AS58" s="196">
        <v>9.1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7.07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19.38</v>
      </c>
      <c r="K59" s="196">
        <v>91.69</v>
      </c>
      <c r="L59" s="196">
        <v>31.65</v>
      </c>
      <c r="M59" s="196">
        <v>0</v>
      </c>
      <c r="N59" s="196">
        <v>0.61</v>
      </c>
      <c r="O59" s="196">
        <v>2.04</v>
      </c>
      <c r="P59" s="196">
        <v>2.35</v>
      </c>
      <c r="Q59" s="196">
        <v>0.69</v>
      </c>
      <c r="R59" s="196">
        <v>5.97</v>
      </c>
      <c r="S59" s="196">
        <v>3.82</v>
      </c>
      <c r="T59" s="196">
        <v>0</v>
      </c>
      <c r="U59" s="196">
        <v>13.4</v>
      </c>
      <c r="V59" s="196">
        <v>5.27</v>
      </c>
      <c r="W59" s="196">
        <v>0.48</v>
      </c>
      <c r="X59" s="196">
        <v>1.52</v>
      </c>
      <c r="Y59" s="196">
        <v>0</v>
      </c>
      <c r="Z59" s="196">
        <v>2.86</v>
      </c>
      <c r="AA59" s="196">
        <v>12.36</v>
      </c>
      <c r="AB59" s="196">
        <v>0</v>
      </c>
      <c r="AC59" s="196">
        <v>9.5500000000000007</v>
      </c>
      <c r="AD59" s="196">
        <v>0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10.79</v>
      </c>
      <c r="AL59" s="196">
        <v>0</v>
      </c>
      <c r="AM59" s="196">
        <v>0</v>
      </c>
      <c r="AN59" s="196">
        <v>0</v>
      </c>
      <c r="AO59" s="196">
        <v>222.75</v>
      </c>
      <c r="AP59" s="196">
        <v>0</v>
      </c>
      <c r="AQ59" s="196">
        <v>0</v>
      </c>
      <c r="AR59" s="196">
        <v>1.07</v>
      </c>
      <c r="AS59" s="196">
        <v>9.1</v>
      </c>
      <c r="AT59" s="196">
        <v>4.18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7.07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19.38</v>
      </c>
      <c r="K60" s="196">
        <v>87.67</v>
      </c>
      <c r="L60" s="196">
        <v>31.65</v>
      </c>
      <c r="M60" s="196">
        <v>0</v>
      </c>
      <c r="N60" s="196">
        <v>0.61</v>
      </c>
      <c r="O60" s="196">
        <v>2.04</v>
      </c>
      <c r="P60" s="196">
        <v>2.35</v>
      </c>
      <c r="Q60" s="196">
        <v>0.69</v>
      </c>
      <c r="R60" s="196">
        <v>5.97</v>
      </c>
      <c r="S60" s="196">
        <v>3.82</v>
      </c>
      <c r="T60" s="196">
        <v>0</v>
      </c>
      <c r="U60" s="196">
        <v>13.4</v>
      </c>
      <c r="V60" s="196">
        <v>5.27</v>
      </c>
      <c r="W60" s="196">
        <v>0.48</v>
      </c>
      <c r="X60" s="196">
        <v>1.52</v>
      </c>
      <c r="Y60" s="196">
        <v>0</v>
      </c>
      <c r="Z60" s="196">
        <v>2.86</v>
      </c>
      <c r="AA60" s="196">
        <v>12.36</v>
      </c>
      <c r="AB60" s="196">
        <v>0</v>
      </c>
      <c r="AC60" s="196">
        <v>9.5500000000000007</v>
      </c>
      <c r="AD60" s="196">
        <v>0.72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10.79</v>
      </c>
      <c r="AL60" s="196">
        <v>0</v>
      </c>
      <c r="AM60" s="196">
        <v>0</v>
      </c>
      <c r="AN60" s="196">
        <v>0</v>
      </c>
      <c r="AO60" s="196">
        <v>222.75</v>
      </c>
      <c r="AP60" s="196">
        <v>0</v>
      </c>
      <c r="AQ60" s="196">
        <v>0</v>
      </c>
      <c r="AR60" s="196">
        <v>1.07</v>
      </c>
      <c r="AS60" s="196">
        <v>9.1</v>
      </c>
      <c r="AT60" s="196">
        <v>4.18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7.07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19.38</v>
      </c>
      <c r="K61" s="196">
        <v>87.4</v>
      </c>
      <c r="L61" s="196">
        <v>31.65</v>
      </c>
      <c r="M61" s="196">
        <v>0</v>
      </c>
      <c r="N61" s="196">
        <v>0.61</v>
      </c>
      <c r="O61" s="196">
        <v>2.04</v>
      </c>
      <c r="P61" s="196">
        <v>2.35</v>
      </c>
      <c r="Q61" s="196">
        <v>0.69</v>
      </c>
      <c r="R61" s="196">
        <v>5.97</v>
      </c>
      <c r="S61" s="196">
        <v>3.82</v>
      </c>
      <c r="T61" s="196">
        <v>0</v>
      </c>
      <c r="U61" s="196">
        <v>13.4</v>
      </c>
      <c r="V61" s="196">
        <v>5.27</v>
      </c>
      <c r="W61" s="196">
        <v>0.48</v>
      </c>
      <c r="X61" s="196">
        <v>1.52</v>
      </c>
      <c r="Y61" s="196">
        <v>0</v>
      </c>
      <c r="Z61" s="196">
        <v>2.86</v>
      </c>
      <c r="AA61" s="196">
        <v>12.36</v>
      </c>
      <c r="AB61" s="196">
        <v>0</v>
      </c>
      <c r="AC61" s="196">
        <v>1.55</v>
      </c>
      <c r="AD61" s="196">
        <v>6.82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10.79</v>
      </c>
      <c r="AL61" s="196">
        <v>0</v>
      </c>
      <c r="AM61" s="196">
        <v>0</v>
      </c>
      <c r="AN61" s="196">
        <v>0</v>
      </c>
      <c r="AO61" s="196">
        <v>222.75</v>
      </c>
      <c r="AP61" s="196">
        <v>0</v>
      </c>
      <c r="AQ61" s="196">
        <v>0</v>
      </c>
      <c r="AR61" s="196">
        <v>1.07</v>
      </c>
      <c r="AS61" s="196">
        <v>9.1</v>
      </c>
      <c r="AT61" s="196">
        <v>4.18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7.07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19.38</v>
      </c>
      <c r="K62" s="196">
        <v>87.4</v>
      </c>
      <c r="L62" s="196">
        <v>31.65</v>
      </c>
      <c r="M62" s="196">
        <v>0</v>
      </c>
      <c r="N62" s="196">
        <v>0.61</v>
      </c>
      <c r="O62" s="196">
        <v>2.04</v>
      </c>
      <c r="P62" s="196">
        <v>2.35</v>
      </c>
      <c r="Q62" s="196">
        <v>0.69</v>
      </c>
      <c r="R62" s="196">
        <v>5.97</v>
      </c>
      <c r="S62" s="196">
        <v>3.82</v>
      </c>
      <c r="T62" s="196">
        <v>0</v>
      </c>
      <c r="U62" s="196">
        <v>13.4</v>
      </c>
      <c r="V62" s="196">
        <v>5.27</v>
      </c>
      <c r="W62" s="196">
        <v>0.48</v>
      </c>
      <c r="X62" s="196">
        <v>1.52</v>
      </c>
      <c r="Y62" s="196">
        <v>0</v>
      </c>
      <c r="Z62" s="196">
        <v>2.86</v>
      </c>
      <c r="AA62" s="196">
        <v>12.36</v>
      </c>
      <c r="AB62" s="196">
        <v>0</v>
      </c>
      <c r="AC62" s="196">
        <v>1.55</v>
      </c>
      <c r="AD62" s="196">
        <v>6.82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10.79</v>
      </c>
      <c r="AL62" s="196">
        <v>0</v>
      </c>
      <c r="AM62" s="196">
        <v>0</v>
      </c>
      <c r="AN62" s="196">
        <v>0</v>
      </c>
      <c r="AO62" s="196">
        <v>222.75</v>
      </c>
      <c r="AP62" s="196">
        <v>0</v>
      </c>
      <c r="AQ62" s="196">
        <v>0</v>
      </c>
      <c r="AR62" s="196">
        <v>1.07</v>
      </c>
      <c r="AS62" s="196">
        <v>9.1</v>
      </c>
      <c r="AT62" s="196">
        <v>4.18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7.07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19.38</v>
      </c>
      <c r="K63" s="196">
        <v>87.4</v>
      </c>
      <c r="L63" s="196">
        <v>31.65</v>
      </c>
      <c r="M63" s="196">
        <v>0</v>
      </c>
      <c r="N63" s="196">
        <v>0.61</v>
      </c>
      <c r="O63" s="196">
        <v>2.04</v>
      </c>
      <c r="P63" s="196">
        <v>2.35</v>
      </c>
      <c r="Q63" s="196">
        <v>0.69</v>
      </c>
      <c r="R63" s="196">
        <v>5.97</v>
      </c>
      <c r="S63" s="196">
        <v>3.82</v>
      </c>
      <c r="T63" s="196">
        <v>0</v>
      </c>
      <c r="U63" s="196">
        <v>13.4</v>
      </c>
      <c r="V63" s="196">
        <v>5.27</v>
      </c>
      <c r="W63" s="196">
        <v>0.48</v>
      </c>
      <c r="X63" s="196">
        <v>1.52</v>
      </c>
      <c r="Y63" s="196">
        <v>0</v>
      </c>
      <c r="Z63" s="196">
        <v>2.86</v>
      </c>
      <c r="AA63" s="196">
        <v>12.36</v>
      </c>
      <c r="AB63" s="196">
        <v>0</v>
      </c>
      <c r="AC63" s="196">
        <v>1.55</v>
      </c>
      <c r="AD63" s="196">
        <v>6.82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10.79</v>
      </c>
      <c r="AL63" s="196">
        <v>0</v>
      </c>
      <c r="AM63" s="196">
        <v>0</v>
      </c>
      <c r="AN63" s="196">
        <v>0</v>
      </c>
      <c r="AO63" s="196">
        <v>222.75</v>
      </c>
      <c r="AP63" s="196">
        <v>0</v>
      </c>
      <c r="AQ63" s="196">
        <v>0</v>
      </c>
      <c r="AR63" s="196">
        <v>1.07</v>
      </c>
      <c r="AS63" s="196">
        <v>9.1</v>
      </c>
      <c r="AT63" s="196">
        <v>4.18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7.07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19.38</v>
      </c>
      <c r="K64" s="196">
        <v>87.4</v>
      </c>
      <c r="L64" s="196">
        <v>31.65</v>
      </c>
      <c r="M64" s="196">
        <v>0</v>
      </c>
      <c r="N64" s="196">
        <v>0.61</v>
      </c>
      <c r="O64" s="196">
        <v>2.04</v>
      </c>
      <c r="P64" s="196">
        <v>2.35</v>
      </c>
      <c r="Q64" s="196">
        <v>0.69</v>
      </c>
      <c r="R64" s="196">
        <v>5.97</v>
      </c>
      <c r="S64" s="196">
        <v>3.82</v>
      </c>
      <c r="T64" s="196">
        <v>0</v>
      </c>
      <c r="U64" s="196">
        <v>13.4</v>
      </c>
      <c r="V64" s="196">
        <v>5.27</v>
      </c>
      <c r="W64" s="196">
        <v>0.48</v>
      </c>
      <c r="X64" s="196">
        <v>1.52</v>
      </c>
      <c r="Y64" s="196">
        <v>0</v>
      </c>
      <c r="Z64" s="196">
        <v>2.86</v>
      </c>
      <c r="AA64" s="196">
        <v>12.36</v>
      </c>
      <c r="AB64" s="196">
        <v>0</v>
      </c>
      <c r="AC64" s="196">
        <v>1.55</v>
      </c>
      <c r="AD64" s="196">
        <v>6.82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10.79</v>
      </c>
      <c r="AL64" s="196">
        <v>0</v>
      </c>
      <c r="AM64" s="196">
        <v>0</v>
      </c>
      <c r="AN64" s="196">
        <v>0</v>
      </c>
      <c r="AO64" s="196">
        <v>222.75</v>
      </c>
      <c r="AP64" s="196">
        <v>0</v>
      </c>
      <c r="AQ64" s="196">
        <v>0</v>
      </c>
      <c r="AR64" s="196">
        <v>1.07</v>
      </c>
      <c r="AS64" s="196">
        <v>9.1</v>
      </c>
      <c r="AT64" s="196">
        <v>4.18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7.07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19.38</v>
      </c>
      <c r="K65" s="196">
        <v>87.4</v>
      </c>
      <c r="L65" s="196">
        <v>31.65</v>
      </c>
      <c r="M65" s="196">
        <v>0</v>
      </c>
      <c r="N65" s="196">
        <v>0.61</v>
      </c>
      <c r="O65" s="196">
        <v>2.04</v>
      </c>
      <c r="P65" s="196">
        <v>2.35</v>
      </c>
      <c r="Q65" s="196">
        <v>0.69</v>
      </c>
      <c r="R65" s="196">
        <v>5.97</v>
      </c>
      <c r="S65" s="196">
        <v>3.82</v>
      </c>
      <c r="T65" s="196">
        <v>0</v>
      </c>
      <c r="U65" s="196">
        <v>13.4</v>
      </c>
      <c r="V65" s="196">
        <v>5.27</v>
      </c>
      <c r="W65" s="196">
        <v>0.48</v>
      </c>
      <c r="X65" s="196">
        <v>1.52</v>
      </c>
      <c r="Y65" s="196">
        <v>0</v>
      </c>
      <c r="Z65" s="196">
        <v>2.86</v>
      </c>
      <c r="AA65" s="196">
        <v>12.36</v>
      </c>
      <c r="AB65" s="196">
        <v>0</v>
      </c>
      <c r="AC65" s="196">
        <v>1.55</v>
      </c>
      <c r="AD65" s="196">
        <v>6.82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10.79</v>
      </c>
      <c r="AL65" s="196">
        <v>0</v>
      </c>
      <c r="AM65" s="196">
        <v>0</v>
      </c>
      <c r="AN65" s="196">
        <v>0</v>
      </c>
      <c r="AO65" s="196">
        <v>222.75</v>
      </c>
      <c r="AP65" s="196">
        <v>0</v>
      </c>
      <c r="AQ65" s="196">
        <v>0</v>
      </c>
      <c r="AR65" s="196">
        <v>1.07</v>
      </c>
      <c r="AS65" s="196">
        <v>9.1</v>
      </c>
      <c r="AT65" s="196">
        <v>4.18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7.07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19.38</v>
      </c>
      <c r="K66" s="196">
        <v>87.4</v>
      </c>
      <c r="L66" s="196">
        <v>31.65</v>
      </c>
      <c r="M66" s="196">
        <v>0</v>
      </c>
      <c r="N66" s="196">
        <v>0.61</v>
      </c>
      <c r="O66" s="196">
        <v>2.04</v>
      </c>
      <c r="P66" s="196">
        <v>2.35</v>
      </c>
      <c r="Q66" s="196">
        <v>0.69</v>
      </c>
      <c r="R66" s="196">
        <v>5.97</v>
      </c>
      <c r="S66" s="196">
        <v>3.82</v>
      </c>
      <c r="T66" s="196">
        <v>0</v>
      </c>
      <c r="U66" s="196">
        <v>13.4</v>
      </c>
      <c r="V66" s="196">
        <v>5.27</v>
      </c>
      <c r="W66" s="196">
        <v>0.48</v>
      </c>
      <c r="X66" s="196">
        <v>1.52</v>
      </c>
      <c r="Y66" s="196">
        <v>0</v>
      </c>
      <c r="Z66" s="196">
        <v>2.86</v>
      </c>
      <c r="AA66" s="196">
        <v>12.36</v>
      </c>
      <c r="AB66" s="196">
        <v>0</v>
      </c>
      <c r="AC66" s="196">
        <v>1.55</v>
      </c>
      <c r="AD66" s="196">
        <v>6.82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10.79</v>
      </c>
      <c r="AL66" s="196">
        <v>0</v>
      </c>
      <c r="AM66" s="196">
        <v>0</v>
      </c>
      <c r="AN66" s="196">
        <v>0</v>
      </c>
      <c r="AO66" s="196">
        <v>222.75</v>
      </c>
      <c r="AP66" s="196">
        <v>0</v>
      </c>
      <c r="AQ66" s="196">
        <v>0</v>
      </c>
      <c r="AR66" s="196">
        <v>1.07</v>
      </c>
      <c r="AS66" s="196">
        <v>9.1</v>
      </c>
      <c r="AT66" s="196">
        <v>4.18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7.07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19.38</v>
      </c>
      <c r="K67" s="196">
        <v>87.4</v>
      </c>
      <c r="L67" s="196">
        <v>31.65</v>
      </c>
      <c r="M67" s="196">
        <v>0</v>
      </c>
      <c r="N67" s="196">
        <v>0.61</v>
      </c>
      <c r="O67" s="196">
        <v>2.04</v>
      </c>
      <c r="P67" s="196">
        <v>2.35</v>
      </c>
      <c r="Q67" s="196">
        <v>0.69</v>
      </c>
      <c r="R67" s="196">
        <v>5.97</v>
      </c>
      <c r="S67" s="196">
        <v>3.82</v>
      </c>
      <c r="T67" s="196">
        <v>0</v>
      </c>
      <c r="U67" s="196">
        <v>13.4</v>
      </c>
      <c r="V67" s="196">
        <v>5.27</v>
      </c>
      <c r="W67" s="196">
        <v>0.48</v>
      </c>
      <c r="X67" s="196">
        <v>1.52</v>
      </c>
      <c r="Y67" s="196">
        <v>0</v>
      </c>
      <c r="Z67" s="196">
        <v>2.86</v>
      </c>
      <c r="AA67" s="196">
        <v>12.36</v>
      </c>
      <c r="AB67" s="196">
        <v>0</v>
      </c>
      <c r="AC67" s="196">
        <v>0.96</v>
      </c>
      <c r="AD67" s="196">
        <v>6.82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10.79</v>
      </c>
      <c r="AL67" s="196">
        <v>0</v>
      </c>
      <c r="AM67" s="196">
        <v>0</v>
      </c>
      <c r="AN67" s="196">
        <v>0</v>
      </c>
      <c r="AO67" s="196">
        <v>222.75</v>
      </c>
      <c r="AP67" s="196">
        <v>0</v>
      </c>
      <c r="AQ67" s="196">
        <v>0</v>
      </c>
      <c r="AR67" s="196">
        <v>1.07</v>
      </c>
      <c r="AS67" s="196">
        <v>9.1</v>
      </c>
      <c r="AT67" s="196">
        <v>4.18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7.07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19.38</v>
      </c>
      <c r="K68" s="196">
        <v>87.4</v>
      </c>
      <c r="L68" s="196">
        <v>31.65</v>
      </c>
      <c r="M68" s="196">
        <v>0</v>
      </c>
      <c r="N68" s="196">
        <v>0.61</v>
      </c>
      <c r="O68" s="196">
        <v>2.04</v>
      </c>
      <c r="P68" s="196">
        <v>2.35</v>
      </c>
      <c r="Q68" s="196">
        <v>0.69</v>
      </c>
      <c r="R68" s="196">
        <v>0.44</v>
      </c>
      <c r="S68" s="196">
        <v>3.82</v>
      </c>
      <c r="T68" s="196">
        <v>0</v>
      </c>
      <c r="U68" s="196">
        <v>13.4</v>
      </c>
      <c r="V68" s="196">
        <v>0.21</v>
      </c>
      <c r="W68" s="196">
        <v>0.48</v>
      </c>
      <c r="X68" s="196">
        <v>1.52</v>
      </c>
      <c r="Y68" s="196">
        <v>0</v>
      </c>
      <c r="Z68" s="196">
        <v>2.86</v>
      </c>
      <c r="AA68" s="196">
        <v>8.52</v>
      </c>
      <c r="AB68" s="196">
        <v>0</v>
      </c>
      <c r="AC68" s="196">
        <v>0.96</v>
      </c>
      <c r="AD68" s="196">
        <v>6.82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10.79</v>
      </c>
      <c r="AL68" s="196">
        <v>0</v>
      </c>
      <c r="AM68" s="196">
        <v>0</v>
      </c>
      <c r="AN68" s="196">
        <v>0</v>
      </c>
      <c r="AO68" s="196">
        <v>222.75</v>
      </c>
      <c r="AP68" s="196">
        <v>0</v>
      </c>
      <c r="AQ68" s="196">
        <v>0</v>
      </c>
      <c r="AR68" s="196">
        <v>1.07</v>
      </c>
      <c r="AS68" s="196">
        <v>9.1</v>
      </c>
      <c r="AT68" s="196">
        <v>4.18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7.07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19.38</v>
      </c>
      <c r="K69" s="196">
        <v>20.239999999999998</v>
      </c>
      <c r="L69" s="196">
        <v>31.65</v>
      </c>
      <c r="M69" s="196">
        <v>0</v>
      </c>
      <c r="N69" s="196">
        <v>0.61</v>
      </c>
      <c r="O69" s="196">
        <v>2.04</v>
      </c>
      <c r="P69" s="196">
        <v>2.35</v>
      </c>
      <c r="Q69" s="196">
        <v>0.11</v>
      </c>
      <c r="R69" s="196">
        <v>0.44</v>
      </c>
      <c r="S69" s="196">
        <v>0.27</v>
      </c>
      <c r="T69" s="196">
        <v>0</v>
      </c>
      <c r="U69" s="196">
        <v>13.4</v>
      </c>
      <c r="V69" s="196">
        <v>0.21</v>
      </c>
      <c r="W69" s="196">
        <v>0.48</v>
      </c>
      <c r="X69" s="196">
        <v>1.52</v>
      </c>
      <c r="Y69" s="196">
        <v>0</v>
      </c>
      <c r="Z69" s="196">
        <v>2.86</v>
      </c>
      <c r="AA69" s="196">
        <v>0.93</v>
      </c>
      <c r="AB69" s="196">
        <v>0</v>
      </c>
      <c r="AC69" s="196">
        <v>0.96</v>
      </c>
      <c r="AD69" s="196">
        <v>6.82</v>
      </c>
      <c r="AE69" s="196">
        <v>0</v>
      </c>
      <c r="AF69" s="196">
        <v>0</v>
      </c>
      <c r="AG69" s="196">
        <v>42.59</v>
      </c>
      <c r="AH69" s="196">
        <v>0</v>
      </c>
      <c r="AI69" s="196">
        <v>12.05</v>
      </c>
      <c r="AJ69" s="196">
        <v>0</v>
      </c>
      <c r="AK69" s="196">
        <v>10.79</v>
      </c>
      <c r="AL69" s="196">
        <v>0</v>
      </c>
      <c r="AM69" s="196">
        <v>0</v>
      </c>
      <c r="AN69" s="196">
        <v>0</v>
      </c>
      <c r="AO69" s="196">
        <v>222.75</v>
      </c>
      <c r="AP69" s="196">
        <v>0</v>
      </c>
      <c r="AQ69" s="196">
        <v>0</v>
      </c>
      <c r="AR69" s="196">
        <v>1.07</v>
      </c>
      <c r="AS69" s="196">
        <v>9.1</v>
      </c>
      <c r="AT69" s="196">
        <v>4.18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7.07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19.38</v>
      </c>
      <c r="K70" s="196">
        <v>6.65</v>
      </c>
      <c r="L70" s="196">
        <v>4.22</v>
      </c>
      <c r="M70" s="196">
        <v>0</v>
      </c>
      <c r="N70" s="196">
        <v>0.61</v>
      </c>
      <c r="O70" s="196">
        <v>2.04</v>
      </c>
      <c r="P70" s="196">
        <v>2.35</v>
      </c>
      <c r="Q70" s="196">
        <v>0.11</v>
      </c>
      <c r="R70" s="196">
        <v>0.44</v>
      </c>
      <c r="S70" s="196">
        <v>0.27</v>
      </c>
      <c r="T70" s="196">
        <v>0</v>
      </c>
      <c r="U70" s="196">
        <v>13.4</v>
      </c>
      <c r="V70" s="196">
        <v>0.21</v>
      </c>
      <c r="W70" s="196">
        <v>0.48</v>
      </c>
      <c r="X70" s="196">
        <v>1.52</v>
      </c>
      <c r="Y70" s="196">
        <v>0</v>
      </c>
      <c r="Z70" s="196">
        <v>2.86</v>
      </c>
      <c r="AA70" s="196">
        <v>0.93</v>
      </c>
      <c r="AB70" s="196">
        <v>0</v>
      </c>
      <c r="AC70" s="196">
        <v>0.96</v>
      </c>
      <c r="AD70" s="196">
        <v>6.82</v>
      </c>
      <c r="AE70" s="196">
        <v>0</v>
      </c>
      <c r="AF70" s="196">
        <v>0</v>
      </c>
      <c r="AG70" s="196">
        <v>42.59</v>
      </c>
      <c r="AH70" s="196">
        <v>0</v>
      </c>
      <c r="AI70" s="196">
        <v>12.05</v>
      </c>
      <c r="AJ70" s="196">
        <v>0</v>
      </c>
      <c r="AK70" s="196">
        <v>12.6</v>
      </c>
      <c r="AL70" s="196">
        <v>0</v>
      </c>
      <c r="AM70" s="196">
        <v>0</v>
      </c>
      <c r="AN70" s="196">
        <v>0</v>
      </c>
      <c r="AO70" s="196">
        <v>222.75</v>
      </c>
      <c r="AP70" s="196">
        <v>0</v>
      </c>
      <c r="AQ70" s="196">
        <v>0</v>
      </c>
      <c r="AR70" s="196">
        <v>1.07</v>
      </c>
      <c r="AS70" s="196">
        <v>9.1</v>
      </c>
      <c r="AT70" s="196">
        <v>4.18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7.15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19.38</v>
      </c>
      <c r="K71" s="196">
        <v>6.65</v>
      </c>
      <c r="L71" s="196">
        <v>2.64</v>
      </c>
      <c r="M71" s="196">
        <v>0</v>
      </c>
      <c r="N71" s="196">
        <v>0.61</v>
      </c>
      <c r="O71" s="196">
        <v>2.04</v>
      </c>
      <c r="P71" s="196">
        <v>2.35</v>
      </c>
      <c r="Q71" s="196">
        <v>0.11</v>
      </c>
      <c r="R71" s="196">
        <v>0.44</v>
      </c>
      <c r="S71" s="196">
        <v>0.27</v>
      </c>
      <c r="T71" s="196">
        <v>0</v>
      </c>
      <c r="U71" s="196">
        <v>13.4</v>
      </c>
      <c r="V71" s="196">
        <v>0.21</v>
      </c>
      <c r="W71" s="196">
        <v>0.48</v>
      </c>
      <c r="X71" s="196">
        <v>1.52</v>
      </c>
      <c r="Y71" s="196">
        <v>0</v>
      </c>
      <c r="Z71" s="196">
        <v>2.44</v>
      </c>
      <c r="AA71" s="196">
        <v>0.93</v>
      </c>
      <c r="AB71" s="196">
        <v>0</v>
      </c>
      <c r="AC71" s="196">
        <v>0.96</v>
      </c>
      <c r="AD71" s="196">
        <v>6.82</v>
      </c>
      <c r="AE71" s="196">
        <v>0</v>
      </c>
      <c r="AF71" s="196">
        <v>0</v>
      </c>
      <c r="AG71" s="196">
        <v>42.59</v>
      </c>
      <c r="AH71" s="196">
        <v>0</v>
      </c>
      <c r="AI71" s="196">
        <v>12.05</v>
      </c>
      <c r="AJ71" s="196">
        <v>0</v>
      </c>
      <c r="AK71" s="196">
        <v>2.6</v>
      </c>
      <c r="AL71" s="196">
        <v>0</v>
      </c>
      <c r="AM71" s="196">
        <v>0</v>
      </c>
      <c r="AN71" s="196">
        <v>0</v>
      </c>
      <c r="AO71" s="196">
        <v>222.75</v>
      </c>
      <c r="AP71" s="196">
        <v>0</v>
      </c>
      <c r="AQ71" s="196">
        <v>0</v>
      </c>
      <c r="AR71" s="196">
        <v>1.07</v>
      </c>
      <c r="AS71" s="196">
        <v>9.1</v>
      </c>
      <c r="AT71" s="196">
        <v>4.18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7.15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19.38</v>
      </c>
      <c r="K72" s="196">
        <v>6.65</v>
      </c>
      <c r="L72" s="196">
        <v>2.64</v>
      </c>
      <c r="M72" s="196">
        <v>0</v>
      </c>
      <c r="N72" s="196">
        <v>0.61</v>
      </c>
      <c r="O72" s="196">
        <v>2.04</v>
      </c>
      <c r="P72" s="196">
        <v>2.35</v>
      </c>
      <c r="Q72" s="196">
        <v>0.11</v>
      </c>
      <c r="R72" s="196">
        <v>0.44</v>
      </c>
      <c r="S72" s="196">
        <v>0.27</v>
      </c>
      <c r="T72" s="196">
        <v>0</v>
      </c>
      <c r="U72" s="196">
        <v>13.4</v>
      </c>
      <c r="V72" s="196">
        <v>0.21</v>
      </c>
      <c r="W72" s="196">
        <v>0.48</v>
      </c>
      <c r="X72" s="196">
        <v>1.52</v>
      </c>
      <c r="Y72" s="196">
        <v>0</v>
      </c>
      <c r="Z72" s="196">
        <v>2.44</v>
      </c>
      <c r="AA72" s="196">
        <v>0.93</v>
      </c>
      <c r="AB72" s="196">
        <v>0</v>
      </c>
      <c r="AC72" s="196">
        <v>0.96</v>
      </c>
      <c r="AD72" s="196">
        <v>6.82</v>
      </c>
      <c r="AE72" s="196">
        <v>0</v>
      </c>
      <c r="AF72" s="196">
        <v>0</v>
      </c>
      <c r="AG72" s="196">
        <v>42.59</v>
      </c>
      <c r="AH72" s="196">
        <v>0</v>
      </c>
      <c r="AI72" s="196">
        <v>12.05</v>
      </c>
      <c r="AJ72" s="196">
        <v>0</v>
      </c>
      <c r="AK72" s="196">
        <v>2.6</v>
      </c>
      <c r="AL72" s="196">
        <v>0</v>
      </c>
      <c r="AM72" s="196">
        <v>0</v>
      </c>
      <c r="AN72" s="196">
        <v>0</v>
      </c>
      <c r="AO72" s="196">
        <v>222.75</v>
      </c>
      <c r="AP72" s="196">
        <v>0</v>
      </c>
      <c r="AQ72" s="196">
        <v>0</v>
      </c>
      <c r="AR72" s="196">
        <v>1.07</v>
      </c>
      <c r="AS72" s="196">
        <v>9.1</v>
      </c>
      <c r="AT72" s="196">
        <v>4.18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7.15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19.38</v>
      </c>
      <c r="K73" s="196">
        <v>6.65</v>
      </c>
      <c r="L73" s="196">
        <v>2.64</v>
      </c>
      <c r="M73" s="196">
        <v>0</v>
      </c>
      <c r="N73" s="196">
        <v>0.61</v>
      </c>
      <c r="O73" s="196">
        <v>2.04</v>
      </c>
      <c r="P73" s="196">
        <v>2.35</v>
      </c>
      <c r="Q73" s="196">
        <v>0.11</v>
      </c>
      <c r="R73" s="196">
        <v>0.44</v>
      </c>
      <c r="S73" s="196">
        <v>0.27</v>
      </c>
      <c r="T73" s="196">
        <v>0</v>
      </c>
      <c r="U73" s="196">
        <v>13.4</v>
      </c>
      <c r="V73" s="196">
        <v>0.21</v>
      </c>
      <c r="W73" s="196">
        <v>0.48</v>
      </c>
      <c r="X73" s="196">
        <v>1.52</v>
      </c>
      <c r="Y73" s="196">
        <v>0</v>
      </c>
      <c r="Z73" s="196">
        <v>2.44</v>
      </c>
      <c r="AA73" s="196">
        <v>0.93</v>
      </c>
      <c r="AB73" s="196">
        <v>0</v>
      </c>
      <c r="AC73" s="196">
        <v>0.96</v>
      </c>
      <c r="AD73" s="196">
        <v>6.82</v>
      </c>
      <c r="AE73" s="196">
        <v>0</v>
      </c>
      <c r="AF73" s="196">
        <v>0</v>
      </c>
      <c r="AG73" s="196">
        <v>42.59</v>
      </c>
      <c r="AH73" s="196">
        <v>0</v>
      </c>
      <c r="AI73" s="196">
        <v>12.05</v>
      </c>
      <c r="AJ73" s="196">
        <v>0</v>
      </c>
      <c r="AK73" s="196">
        <v>2.6</v>
      </c>
      <c r="AL73" s="196">
        <v>0</v>
      </c>
      <c r="AM73" s="196">
        <v>0</v>
      </c>
      <c r="AN73" s="196">
        <v>0</v>
      </c>
      <c r="AO73" s="196">
        <v>222.75</v>
      </c>
      <c r="AP73" s="196">
        <v>0</v>
      </c>
      <c r="AQ73" s="196">
        <v>0</v>
      </c>
      <c r="AR73" s="196">
        <v>1.07</v>
      </c>
      <c r="AS73" s="196">
        <v>9.1</v>
      </c>
      <c r="AT73" s="196">
        <v>4.18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7.15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19.38</v>
      </c>
      <c r="K74" s="196">
        <v>6.65</v>
      </c>
      <c r="L74" s="196">
        <v>2.64</v>
      </c>
      <c r="M74" s="196">
        <v>0</v>
      </c>
      <c r="N74" s="196">
        <v>0.61</v>
      </c>
      <c r="O74" s="196">
        <v>2.04</v>
      </c>
      <c r="P74" s="196">
        <v>2.35</v>
      </c>
      <c r="Q74" s="196">
        <v>0.11</v>
      </c>
      <c r="R74" s="196">
        <v>0.44</v>
      </c>
      <c r="S74" s="196">
        <v>0.27</v>
      </c>
      <c r="T74" s="196">
        <v>0</v>
      </c>
      <c r="U74" s="196">
        <v>13.4</v>
      </c>
      <c r="V74" s="196">
        <v>0.21</v>
      </c>
      <c r="W74" s="196">
        <v>0.48</v>
      </c>
      <c r="X74" s="196">
        <v>1.52</v>
      </c>
      <c r="Y74" s="196">
        <v>0</v>
      </c>
      <c r="Z74" s="196">
        <v>2.44</v>
      </c>
      <c r="AA74" s="196">
        <v>0.93</v>
      </c>
      <c r="AB74" s="196">
        <v>0</v>
      </c>
      <c r="AC74" s="196">
        <v>0.96</v>
      </c>
      <c r="AD74" s="196">
        <v>6.82</v>
      </c>
      <c r="AE74" s="196">
        <v>0</v>
      </c>
      <c r="AF74" s="196">
        <v>0</v>
      </c>
      <c r="AG74" s="196">
        <v>42.59</v>
      </c>
      <c r="AH74" s="196">
        <v>0</v>
      </c>
      <c r="AI74" s="196">
        <v>12.05</v>
      </c>
      <c r="AJ74" s="196">
        <v>0</v>
      </c>
      <c r="AK74" s="196">
        <v>2.6</v>
      </c>
      <c r="AL74" s="196">
        <v>0</v>
      </c>
      <c r="AM74" s="196">
        <v>0</v>
      </c>
      <c r="AN74" s="196">
        <v>0</v>
      </c>
      <c r="AO74" s="196">
        <v>222.75</v>
      </c>
      <c r="AP74" s="196">
        <v>0</v>
      </c>
      <c r="AQ74" s="196">
        <v>0</v>
      </c>
      <c r="AR74" s="196">
        <v>1.07</v>
      </c>
      <c r="AS74" s="196">
        <v>9.1</v>
      </c>
      <c r="AT74" s="196">
        <v>4.18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7.15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19.38</v>
      </c>
      <c r="K75" s="196">
        <v>6.65</v>
      </c>
      <c r="L75" s="196">
        <v>2.64</v>
      </c>
      <c r="M75" s="196">
        <v>0</v>
      </c>
      <c r="N75" s="196">
        <v>0.61</v>
      </c>
      <c r="O75" s="196">
        <v>2.04</v>
      </c>
      <c r="P75" s="196">
        <v>2.35</v>
      </c>
      <c r="Q75" s="196">
        <v>0.09</v>
      </c>
      <c r="R75" s="196">
        <v>0.44</v>
      </c>
      <c r="S75" s="196">
        <v>0.27</v>
      </c>
      <c r="T75" s="196">
        <v>0</v>
      </c>
      <c r="U75" s="196">
        <v>13.4</v>
      </c>
      <c r="V75" s="196">
        <v>0.21</v>
      </c>
      <c r="W75" s="196">
        <v>0.48</v>
      </c>
      <c r="X75" s="196">
        <v>1.52</v>
      </c>
      <c r="Y75" s="196">
        <v>0</v>
      </c>
      <c r="Z75" s="196">
        <v>2.44</v>
      </c>
      <c r="AA75" s="196">
        <v>0.93</v>
      </c>
      <c r="AB75" s="196">
        <v>0</v>
      </c>
      <c r="AC75" s="196">
        <v>0.96</v>
      </c>
      <c r="AD75" s="196">
        <v>6.82</v>
      </c>
      <c r="AE75" s="196">
        <v>0</v>
      </c>
      <c r="AF75" s="196">
        <v>0</v>
      </c>
      <c r="AG75" s="196">
        <v>42.59</v>
      </c>
      <c r="AH75" s="196">
        <v>0</v>
      </c>
      <c r="AI75" s="196">
        <v>12.05</v>
      </c>
      <c r="AJ75" s="196">
        <v>0</v>
      </c>
      <c r="AK75" s="196">
        <v>2.6</v>
      </c>
      <c r="AL75" s="196">
        <v>0</v>
      </c>
      <c r="AM75" s="196">
        <v>0</v>
      </c>
      <c r="AN75" s="196">
        <v>0</v>
      </c>
      <c r="AO75" s="196">
        <v>227.25</v>
      </c>
      <c r="AP75" s="196">
        <v>0</v>
      </c>
      <c r="AQ75" s="196">
        <v>0</v>
      </c>
      <c r="AR75" s="196">
        <v>1.07</v>
      </c>
      <c r="AS75" s="196">
        <v>9.1</v>
      </c>
      <c r="AT75" s="196">
        <v>4.18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7.15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19.38</v>
      </c>
      <c r="K76" s="196">
        <v>6.65</v>
      </c>
      <c r="L76" s="196">
        <v>2.64</v>
      </c>
      <c r="M76" s="196">
        <v>0</v>
      </c>
      <c r="N76" s="196">
        <v>0.61</v>
      </c>
      <c r="O76" s="196">
        <v>2.04</v>
      </c>
      <c r="P76" s="196">
        <v>2.35</v>
      </c>
      <c r="Q76" s="196">
        <v>0.08</v>
      </c>
      <c r="R76" s="196">
        <v>0.44</v>
      </c>
      <c r="S76" s="196">
        <v>0.27</v>
      </c>
      <c r="T76" s="196">
        <v>0</v>
      </c>
      <c r="U76" s="196">
        <v>13.4</v>
      </c>
      <c r="V76" s="196">
        <v>0.21</v>
      </c>
      <c r="W76" s="196">
        <v>0.48</v>
      </c>
      <c r="X76" s="196">
        <v>1.52</v>
      </c>
      <c r="Y76" s="196">
        <v>0</v>
      </c>
      <c r="Z76" s="196">
        <v>2.44</v>
      </c>
      <c r="AA76" s="196">
        <v>0.93</v>
      </c>
      <c r="AB76" s="196">
        <v>0</v>
      </c>
      <c r="AC76" s="196">
        <v>0.96</v>
      </c>
      <c r="AD76" s="196">
        <v>6.82</v>
      </c>
      <c r="AE76" s="196">
        <v>0</v>
      </c>
      <c r="AF76" s="196">
        <v>0</v>
      </c>
      <c r="AG76" s="196">
        <v>42.59</v>
      </c>
      <c r="AH76" s="196">
        <v>0</v>
      </c>
      <c r="AI76" s="196">
        <v>12.05</v>
      </c>
      <c r="AJ76" s="196">
        <v>0</v>
      </c>
      <c r="AK76" s="196">
        <v>2.6</v>
      </c>
      <c r="AL76" s="196">
        <v>0</v>
      </c>
      <c r="AM76" s="196">
        <v>0</v>
      </c>
      <c r="AN76" s="196">
        <v>0</v>
      </c>
      <c r="AO76" s="196">
        <v>227.25</v>
      </c>
      <c r="AP76" s="196">
        <v>0</v>
      </c>
      <c r="AQ76" s="196">
        <v>0</v>
      </c>
      <c r="AR76" s="196">
        <v>1.07</v>
      </c>
      <c r="AS76" s="196">
        <v>9.1</v>
      </c>
      <c r="AT76" s="196">
        <v>4.18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7.15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19.38</v>
      </c>
      <c r="K77" s="196">
        <v>6.65</v>
      </c>
      <c r="L77" s="196">
        <v>2.64</v>
      </c>
      <c r="M77" s="196">
        <v>0</v>
      </c>
      <c r="N77" s="196">
        <v>0.61</v>
      </c>
      <c r="O77" s="196">
        <v>2.04</v>
      </c>
      <c r="P77" s="196">
        <v>2.35</v>
      </c>
      <c r="Q77" s="196">
        <v>0.08</v>
      </c>
      <c r="R77" s="196">
        <v>0.44</v>
      </c>
      <c r="S77" s="196">
        <v>0.27</v>
      </c>
      <c r="T77" s="196">
        <v>0</v>
      </c>
      <c r="U77" s="196">
        <v>13.4</v>
      </c>
      <c r="V77" s="196">
        <v>0.21</v>
      </c>
      <c r="W77" s="196">
        <v>0.48</v>
      </c>
      <c r="X77" s="196">
        <v>1.52</v>
      </c>
      <c r="Y77" s="196">
        <v>0</v>
      </c>
      <c r="Z77" s="196">
        <v>2.44</v>
      </c>
      <c r="AA77" s="196">
        <v>0.93</v>
      </c>
      <c r="AB77" s="196">
        <v>0</v>
      </c>
      <c r="AC77" s="196">
        <v>0.96</v>
      </c>
      <c r="AD77" s="196">
        <v>6.82</v>
      </c>
      <c r="AE77" s="196">
        <v>0</v>
      </c>
      <c r="AF77" s="196">
        <v>0</v>
      </c>
      <c r="AG77" s="196">
        <v>42.59</v>
      </c>
      <c r="AH77" s="196">
        <v>0</v>
      </c>
      <c r="AI77" s="196">
        <v>12.05</v>
      </c>
      <c r="AJ77" s="196">
        <v>0</v>
      </c>
      <c r="AK77" s="196">
        <v>2.6</v>
      </c>
      <c r="AL77" s="196">
        <v>0</v>
      </c>
      <c r="AM77" s="196">
        <v>0</v>
      </c>
      <c r="AN77" s="196">
        <v>0</v>
      </c>
      <c r="AO77" s="196">
        <v>227.25</v>
      </c>
      <c r="AP77" s="196">
        <v>0</v>
      </c>
      <c r="AQ77" s="196">
        <v>0</v>
      </c>
      <c r="AR77" s="196">
        <v>1.07</v>
      </c>
      <c r="AS77" s="196">
        <v>9.1</v>
      </c>
      <c r="AT77" s="196">
        <v>4.18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7.15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19.38</v>
      </c>
      <c r="K78" s="196">
        <v>6.65</v>
      </c>
      <c r="L78" s="196">
        <v>2.64</v>
      </c>
      <c r="M78" s="196">
        <v>0</v>
      </c>
      <c r="N78" s="196">
        <v>0.61</v>
      </c>
      <c r="O78" s="196">
        <v>2.04</v>
      </c>
      <c r="P78" s="196">
        <v>2.35</v>
      </c>
      <c r="Q78" s="196">
        <v>0.08</v>
      </c>
      <c r="R78" s="196">
        <v>0.44</v>
      </c>
      <c r="S78" s="196">
        <v>0.27</v>
      </c>
      <c r="T78" s="196">
        <v>0</v>
      </c>
      <c r="U78" s="196">
        <v>13.4</v>
      </c>
      <c r="V78" s="196">
        <v>0.21</v>
      </c>
      <c r="W78" s="196">
        <v>0.48</v>
      </c>
      <c r="X78" s="196">
        <v>1.52</v>
      </c>
      <c r="Y78" s="196">
        <v>0</v>
      </c>
      <c r="Z78" s="196">
        <v>2.44</v>
      </c>
      <c r="AA78" s="196">
        <v>0.93</v>
      </c>
      <c r="AB78" s="196">
        <v>0</v>
      </c>
      <c r="AC78" s="196">
        <v>0.96</v>
      </c>
      <c r="AD78" s="196">
        <v>6.82</v>
      </c>
      <c r="AE78" s="196">
        <v>0</v>
      </c>
      <c r="AF78" s="196">
        <v>0</v>
      </c>
      <c r="AG78" s="196">
        <v>42.59</v>
      </c>
      <c r="AH78" s="196">
        <v>0</v>
      </c>
      <c r="AI78" s="196">
        <v>12.05</v>
      </c>
      <c r="AJ78" s="196">
        <v>0</v>
      </c>
      <c r="AK78" s="196">
        <v>2.6</v>
      </c>
      <c r="AL78" s="196">
        <v>0</v>
      </c>
      <c r="AM78" s="196">
        <v>0</v>
      </c>
      <c r="AN78" s="196">
        <v>0</v>
      </c>
      <c r="AO78" s="196">
        <v>227.25</v>
      </c>
      <c r="AP78" s="196">
        <v>0</v>
      </c>
      <c r="AQ78" s="196">
        <v>0</v>
      </c>
      <c r="AR78" s="196">
        <v>1.07</v>
      </c>
      <c r="AS78" s="196">
        <v>9.1</v>
      </c>
      <c r="AT78" s="196">
        <v>4.18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7.2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19.38</v>
      </c>
      <c r="K79" s="196">
        <v>6.65</v>
      </c>
      <c r="L79" s="196">
        <v>2.64</v>
      </c>
      <c r="M79" s="196">
        <v>0</v>
      </c>
      <c r="N79" s="196">
        <v>0.61</v>
      </c>
      <c r="O79" s="196">
        <v>2.04</v>
      </c>
      <c r="P79" s="196">
        <v>2.35</v>
      </c>
      <c r="Q79" s="196">
        <v>0.08</v>
      </c>
      <c r="R79" s="196">
        <v>0.44</v>
      </c>
      <c r="S79" s="196">
        <v>0.27</v>
      </c>
      <c r="T79" s="196">
        <v>0</v>
      </c>
      <c r="U79" s="196">
        <v>13.4</v>
      </c>
      <c r="V79" s="196">
        <v>0.21</v>
      </c>
      <c r="W79" s="196">
        <v>0.48</v>
      </c>
      <c r="X79" s="196">
        <v>1.52</v>
      </c>
      <c r="Y79" s="196">
        <v>0</v>
      </c>
      <c r="Z79" s="196">
        <v>2.44</v>
      </c>
      <c r="AA79" s="196">
        <v>0.93</v>
      </c>
      <c r="AB79" s="196">
        <v>0</v>
      </c>
      <c r="AC79" s="196">
        <v>0.96</v>
      </c>
      <c r="AD79" s="196">
        <v>6.82</v>
      </c>
      <c r="AE79" s="196">
        <v>0</v>
      </c>
      <c r="AF79" s="196">
        <v>0</v>
      </c>
      <c r="AG79" s="196">
        <v>42.59</v>
      </c>
      <c r="AH79" s="196">
        <v>0</v>
      </c>
      <c r="AI79" s="196">
        <v>12.05</v>
      </c>
      <c r="AJ79" s="196">
        <v>0</v>
      </c>
      <c r="AK79" s="196">
        <v>2.6</v>
      </c>
      <c r="AL79" s="196">
        <v>0</v>
      </c>
      <c r="AM79" s="196">
        <v>0</v>
      </c>
      <c r="AN79" s="196">
        <v>0</v>
      </c>
      <c r="AO79" s="196">
        <v>227.25</v>
      </c>
      <c r="AP79" s="196">
        <v>0</v>
      </c>
      <c r="AQ79" s="196">
        <v>0</v>
      </c>
      <c r="AR79" s="196">
        <v>1.07</v>
      </c>
      <c r="AS79" s="196">
        <v>9.1</v>
      </c>
      <c r="AT79" s="196">
        <v>4.18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7.2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19.38</v>
      </c>
      <c r="K80" s="196">
        <v>6.65</v>
      </c>
      <c r="L80" s="196">
        <v>2.64</v>
      </c>
      <c r="M80" s="196">
        <v>0</v>
      </c>
      <c r="N80" s="196">
        <v>0.61</v>
      </c>
      <c r="O80" s="196">
        <v>2.04</v>
      </c>
      <c r="P80" s="196">
        <v>2.35</v>
      </c>
      <c r="Q80" s="196">
        <v>0.08</v>
      </c>
      <c r="R80" s="196">
        <v>0.44</v>
      </c>
      <c r="S80" s="196">
        <v>0.27</v>
      </c>
      <c r="T80" s="196">
        <v>0</v>
      </c>
      <c r="U80" s="196">
        <v>13.4</v>
      </c>
      <c r="V80" s="196">
        <v>0.21</v>
      </c>
      <c r="W80" s="196">
        <v>0.48</v>
      </c>
      <c r="X80" s="196">
        <v>1.52</v>
      </c>
      <c r="Y80" s="196">
        <v>0</v>
      </c>
      <c r="Z80" s="196">
        <v>2.44</v>
      </c>
      <c r="AA80" s="196">
        <v>0.93</v>
      </c>
      <c r="AB80" s="196">
        <v>0</v>
      </c>
      <c r="AC80" s="196">
        <v>0.96</v>
      </c>
      <c r="AD80" s="196">
        <v>6.82</v>
      </c>
      <c r="AE80" s="196">
        <v>0</v>
      </c>
      <c r="AF80" s="196">
        <v>0</v>
      </c>
      <c r="AG80" s="196">
        <v>42.59</v>
      </c>
      <c r="AH80" s="196">
        <v>0</v>
      </c>
      <c r="AI80" s="196">
        <v>12.05</v>
      </c>
      <c r="AJ80" s="196">
        <v>0</v>
      </c>
      <c r="AK80" s="196">
        <v>2.6</v>
      </c>
      <c r="AL80" s="196">
        <v>0</v>
      </c>
      <c r="AM80" s="196">
        <v>0</v>
      </c>
      <c r="AN80" s="196">
        <v>0</v>
      </c>
      <c r="AO80" s="196">
        <v>227.25</v>
      </c>
      <c r="AP80" s="196">
        <v>0</v>
      </c>
      <c r="AQ80" s="196">
        <v>0</v>
      </c>
      <c r="AR80" s="196">
        <v>1.07</v>
      </c>
      <c r="AS80" s="196">
        <v>9.1</v>
      </c>
      <c r="AT80" s="196">
        <v>4.18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7.2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19.38</v>
      </c>
      <c r="K81" s="196">
        <v>6.65</v>
      </c>
      <c r="L81" s="196">
        <v>2.64</v>
      </c>
      <c r="M81" s="196">
        <v>0</v>
      </c>
      <c r="N81" s="196">
        <v>0.61</v>
      </c>
      <c r="O81" s="196">
        <v>2.04</v>
      </c>
      <c r="P81" s="196">
        <v>2.35</v>
      </c>
      <c r="Q81" s="196">
        <v>0.08</v>
      </c>
      <c r="R81" s="196">
        <v>0.44</v>
      </c>
      <c r="S81" s="196">
        <v>0.27</v>
      </c>
      <c r="T81" s="196">
        <v>0</v>
      </c>
      <c r="U81" s="196">
        <v>13.4</v>
      </c>
      <c r="V81" s="196">
        <v>0.21</v>
      </c>
      <c r="W81" s="196">
        <v>0.48</v>
      </c>
      <c r="X81" s="196">
        <v>1.52</v>
      </c>
      <c r="Y81" s="196">
        <v>0</v>
      </c>
      <c r="Z81" s="196">
        <v>2.44</v>
      </c>
      <c r="AA81" s="196">
        <v>0.93</v>
      </c>
      <c r="AB81" s="196">
        <v>0</v>
      </c>
      <c r="AC81" s="196">
        <v>0.96</v>
      </c>
      <c r="AD81" s="196">
        <v>6.82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2.6</v>
      </c>
      <c r="AL81" s="196">
        <v>0</v>
      </c>
      <c r="AM81" s="196">
        <v>0</v>
      </c>
      <c r="AN81" s="196">
        <v>0</v>
      </c>
      <c r="AO81" s="196">
        <v>227.25</v>
      </c>
      <c r="AP81" s="196">
        <v>0</v>
      </c>
      <c r="AQ81" s="196">
        <v>0</v>
      </c>
      <c r="AR81" s="196">
        <v>1.07</v>
      </c>
      <c r="AS81" s="196">
        <v>9.1</v>
      </c>
      <c r="AT81" s="196">
        <v>4.18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7.2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19.38</v>
      </c>
      <c r="K82" s="196">
        <v>6.65</v>
      </c>
      <c r="L82" s="196">
        <v>2.64</v>
      </c>
      <c r="M82" s="196">
        <v>0</v>
      </c>
      <c r="N82" s="196">
        <v>0.61</v>
      </c>
      <c r="O82" s="196">
        <v>2.04</v>
      </c>
      <c r="P82" s="196">
        <v>2.35</v>
      </c>
      <c r="Q82" s="196">
        <v>0.08</v>
      </c>
      <c r="R82" s="196">
        <v>0.44</v>
      </c>
      <c r="S82" s="196">
        <v>0.27</v>
      </c>
      <c r="T82" s="196">
        <v>0</v>
      </c>
      <c r="U82" s="196">
        <v>13.4</v>
      </c>
      <c r="V82" s="196">
        <v>0.21</v>
      </c>
      <c r="W82" s="196">
        <v>0.48</v>
      </c>
      <c r="X82" s="196">
        <v>1.52</v>
      </c>
      <c r="Y82" s="196">
        <v>0</v>
      </c>
      <c r="Z82" s="196">
        <v>2.44</v>
      </c>
      <c r="AA82" s="196">
        <v>0.93</v>
      </c>
      <c r="AB82" s="196">
        <v>0</v>
      </c>
      <c r="AC82" s="196">
        <v>0.96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2.6</v>
      </c>
      <c r="AL82" s="196">
        <v>0</v>
      </c>
      <c r="AM82" s="196">
        <v>0</v>
      </c>
      <c r="AN82" s="196">
        <v>0</v>
      </c>
      <c r="AO82" s="196">
        <v>227.25</v>
      </c>
      <c r="AP82" s="196">
        <v>0</v>
      </c>
      <c r="AQ82" s="196">
        <v>0</v>
      </c>
      <c r="AR82" s="196">
        <v>1.07</v>
      </c>
      <c r="AS82" s="196">
        <v>9.1</v>
      </c>
      <c r="AT82" s="196">
        <v>4.18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7.2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19.38</v>
      </c>
      <c r="K83" s="196">
        <v>6.65</v>
      </c>
      <c r="L83" s="196">
        <v>2.64</v>
      </c>
      <c r="M83" s="196">
        <v>0</v>
      </c>
      <c r="N83" s="196">
        <v>0.61</v>
      </c>
      <c r="O83" s="196">
        <v>2.04</v>
      </c>
      <c r="P83" s="196">
        <v>2.35</v>
      </c>
      <c r="Q83" s="196">
        <v>0.08</v>
      </c>
      <c r="R83" s="196">
        <v>0.44</v>
      </c>
      <c r="S83" s="196">
        <v>0.27</v>
      </c>
      <c r="T83" s="196">
        <v>0</v>
      </c>
      <c r="U83" s="196">
        <v>13.4</v>
      </c>
      <c r="V83" s="196">
        <v>0.21</v>
      </c>
      <c r="W83" s="196">
        <v>0.48</v>
      </c>
      <c r="X83" s="196">
        <v>1.52</v>
      </c>
      <c r="Y83" s="196">
        <v>0</v>
      </c>
      <c r="Z83" s="196">
        <v>2.44</v>
      </c>
      <c r="AA83" s="196">
        <v>0.93</v>
      </c>
      <c r="AB83" s="196">
        <v>0</v>
      </c>
      <c r="AC83" s="196">
        <v>0.96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12.6</v>
      </c>
      <c r="AL83" s="196">
        <v>0</v>
      </c>
      <c r="AM83" s="196">
        <v>0</v>
      </c>
      <c r="AN83" s="196">
        <v>0</v>
      </c>
      <c r="AO83" s="196">
        <v>227.25</v>
      </c>
      <c r="AP83" s="196">
        <v>0</v>
      </c>
      <c r="AQ83" s="196">
        <v>0</v>
      </c>
      <c r="AR83" s="196">
        <v>1.07</v>
      </c>
      <c r="AS83" s="196">
        <v>9.1</v>
      </c>
      <c r="AT83" s="196">
        <v>4.18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7.2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19.38</v>
      </c>
      <c r="K84" s="196">
        <v>6.65</v>
      </c>
      <c r="L84" s="196">
        <v>2.64</v>
      </c>
      <c r="M84" s="196">
        <v>0</v>
      </c>
      <c r="N84" s="196">
        <v>0.61</v>
      </c>
      <c r="O84" s="196">
        <v>2.04</v>
      </c>
      <c r="P84" s="196">
        <v>2.35</v>
      </c>
      <c r="Q84" s="196">
        <v>0.08</v>
      </c>
      <c r="R84" s="196">
        <v>0.44</v>
      </c>
      <c r="S84" s="196">
        <v>0.27</v>
      </c>
      <c r="T84" s="196">
        <v>0</v>
      </c>
      <c r="U84" s="196">
        <v>13.4</v>
      </c>
      <c r="V84" s="196">
        <v>0.21</v>
      </c>
      <c r="W84" s="196">
        <v>0.48</v>
      </c>
      <c r="X84" s="196">
        <v>1.52</v>
      </c>
      <c r="Y84" s="196">
        <v>0</v>
      </c>
      <c r="Z84" s="196">
        <v>2.44</v>
      </c>
      <c r="AA84" s="196">
        <v>0.93</v>
      </c>
      <c r="AB84" s="196">
        <v>0</v>
      </c>
      <c r="AC84" s="196">
        <v>0.96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12.6</v>
      </c>
      <c r="AL84" s="196">
        <v>0</v>
      </c>
      <c r="AM84" s="196">
        <v>0</v>
      </c>
      <c r="AN84" s="196">
        <v>0</v>
      </c>
      <c r="AO84" s="196">
        <v>227.25</v>
      </c>
      <c r="AP84" s="196">
        <v>0</v>
      </c>
      <c r="AQ84" s="196">
        <v>0</v>
      </c>
      <c r="AR84" s="196">
        <v>1.07</v>
      </c>
      <c r="AS84" s="196">
        <v>9.1</v>
      </c>
      <c r="AT84" s="196">
        <v>4.18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7.2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19.38</v>
      </c>
      <c r="K85" s="196">
        <v>6.65</v>
      </c>
      <c r="L85" s="196">
        <v>2.64</v>
      </c>
      <c r="M85" s="196">
        <v>0</v>
      </c>
      <c r="N85" s="196">
        <v>0.61</v>
      </c>
      <c r="O85" s="196">
        <v>2.04</v>
      </c>
      <c r="P85" s="196">
        <v>2.35</v>
      </c>
      <c r="Q85" s="196">
        <v>0.08</v>
      </c>
      <c r="R85" s="196">
        <v>0.44</v>
      </c>
      <c r="S85" s="196">
        <v>0.27</v>
      </c>
      <c r="T85" s="196">
        <v>0</v>
      </c>
      <c r="U85" s="196">
        <v>13.4</v>
      </c>
      <c r="V85" s="196">
        <v>0.21</v>
      </c>
      <c r="W85" s="196">
        <v>0.48</v>
      </c>
      <c r="X85" s="196">
        <v>1.52</v>
      </c>
      <c r="Y85" s="196">
        <v>0</v>
      </c>
      <c r="Z85" s="196">
        <v>2.44</v>
      </c>
      <c r="AA85" s="196">
        <v>0.93</v>
      </c>
      <c r="AB85" s="196">
        <v>0</v>
      </c>
      <c r="AC85" s="196">
        <v>0.96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12.6</v>
      </c>
      <c r="AL85" s="196">
        <v>0</v>
      </c>
      <c r="AM85" s="196">
        <v>0</v>
      </c>
      <c r="AN85" s="196">
        <v>0</v>
      </c>
      <c r="AO85" s="196">
        <v>227.25</v>
      </c>
      <c r="AP85" s="196">
        <v>0</v>
      </c>
      <c r="AQ85" s="196">
        <v>0</v>
      </c>
      <c r="AR85" s="196">
        <v>1.07</v>
      </c>
      <c r="AS85" s="196">
        <v>9.1</v>
      </c>
      <c r="AT85" s="196">
        <v>4.18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7.2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19.38</v>
      </c>
      <c r="K86" s="196">
        <v>20.239999999999998</v>
      </c>
      <c r="L86" s="196">
        <v>31.65</v>
      </c>
      <c r="M86" s="196">
        <v>0</v>
      </c>
      <c r="N86" s="196">
        <v>0.61</v>
      </c>
      <c r="O86" s="196">
        <v>2.04</v>
      </c>
      <c r="P86" s="196">
        <v>2.35</v>
      </c>
      <c r="Q86" s="196">
        <v>0.08</v>
      </c>
      <c r="R86" s="196">
        <v>0.44</v>
      </c>
      <c r="S86" s="196">
        <v>0.27</v>
      </c>
      <c r="T86" s="196">
        <v>0</v>
      </c>
      <c r="U86" s="196">
        <v>13.4</v>
      </c>
      <c r="V86" s="196">
        <v>0.21</v>
      </c>
      <c r="W86" s="196">
        <v>0.48</v>
      </c>
      <c r="X86" s="196">
        <v>1.52</v>
      </c>
      <c r="Y86" s="196">
        <v>0</v>
      </c>
      <c r="Z86" s="196">
        <v>2.44</v>
      </c>
      <c r="AA86" s="196">
        <v>0.93</v>
      </c>
      <c r="AB86" s="196">
        <v>0</v>
      </c>
      <c r="AC86" s="196">
        <v>0.96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10.79</v>
      </c>
      <c r="AL86" s="196">
        <v>0</v>
      </c>
      <c r="AM86" s="196">
        <v>0</v>
      </c>
      <c r="AN86" s="196">
        <v>0</v>
      </c>
      <c r="AO86" s="196">
        <v>227.25</v>
      </c>
      <c r="AP86" s="196">
        <v>0</v>
      </c>
      <c r="AQ86" s="196">
        <v>0</v>
      </c>
      <c r="AR86" s="196">
        <v>1.07</v>
      </c>
      <c r="AS86" s="196">
        <v>9.1</v>
      </c>
      <c r="AT86" s="196">
        <v>4.18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7.2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19.38</v>
      </c>
      <c r="K87" s="196">
        <v>87.4</v>
      </c>
      <c r="L87" s="196">
        <v>31.65</v>
      </c>
      <c r="M87" s="196">
        <v>0</v>
      </c>
      <c r="N87" s="196">
        <v>0.61</v>
      </c>
      <c r="O87" s="196">
        <v>2.04</v>
      </c>
      <c r="P87" s="196">
        <v>2.35</v>
      </c>
      <c r="Q87" s="196">
        <v>0.79</v>
      </c>
      <c r="R87" s="196">
        <v>5.97</v>
      </c>
      <c r="S87" s="196">
        <v>3.82</v>
      </c>
      <c r="T87" s="196">
        <v>0</v>
      </c>
      <c r="U87" s="196">
        <v>13.4</v>
      </c>
      <c r="V87" s="196">
        <v>5.27</v>
      </c>
      <c r="W87" s="196">
        <v>0.48</v>
      </c>
      <c r="X87" s="196">
        <v>1.52</v>
      </c>
      <c r="Y87" s="196">
        <v>0</v>
      </c>
      <c r="Z87" s="196">
        <v>2.44</v>
      </c>
      <c r="AA87" s="196">
        <v>11.91</v>
      </c>
      <c r="AB87" s="196">
        <v>0</v>
      </c>
      <c r="AC87" s="196">
        <v>0.96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10.79</v>
      </c>
      <c r="AL87" s="196">
        <v>0</v>
      </c>
      <c r="AM87" s="196">
        <v>0</v>
      </c>
      <c r="AN87" s="196">
        <v>0</v>
      </c>
      <c r="AO87" s="196">
        <v>227.25</v>
      </c>
      <c r="AP87" s="196">
        <v>0</v>
      </c>
      <c r="AQ87" s="196">
        <v>0</v>
      </c>
      <c r="AR87" s="196">
        <v>1.07</v>
      </c>
      <c r="AS87" s="196">
        <v>13.24</v>
      </c>
      <c r="AT87" s="196">
        <v>4.18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7.2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19.38</v>
      </c>
      <c r="K88" s="196">
        <v>87.4</v>
      </c>
      <c r="L88" s="196">
        <v>31.65</v>
      </c>
      <c r="M88" s="196">
        <v>0</v>
      </c>
      <c r="N88" s="196">
        <v>0.61</v>
      </c>
      <c r="O88" s="196">
        <v>2.04</v>
      </c>
      <c r="P88" s="196">
        <v>2.35</v>
      </c>
      <c r="Q88" s="196">
        <v>0.79</v>
      </c>
      <c r="R88" s="196">
        <v>5.97</v>
      </c>
      <c r="S88" s="196">
        <v>3.82</v>
      </c>
      <c r="T88" s="196">
        <v>0</v>
      </c>
      <c r="U88" s="196">
        <v>13.4</v>
      </c>
      <c r="V88" s="196">
        <v>5.27</v>
      </c>
      <c r="W88" s="196">
        <v>0.48</v>
      </c>
      <c r="X88" s="196">
        <v>1.52</v>
      </c>
      <c r="Y88" s="196">
        <v>0</v>
      </c>
      <c r="Z88" s="196">
        <v>2.44</v>
      </c>
      <c r="AA88" s="196">
        <v>12.36</v>
      </c>
      <c r="AB88" s="196">
        <v>0</v>
      </c>
      <c r="AC88" s="196">
        <v>0.96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10.79</v>
      </c>
      <c r="AL88" s="196">
        <v>0</v>
      </c>
      <c r="AM88" s="196">
        <v>0</v>
      </c>
      <c r="AN88" s="196">
        <v>0</v>
      </c>
      <c r="AO88" s="196">
        <v>227.25</v>
      </c>
      <c r="AP88" s="196">
        <v>0</v>
      </c>
      <c r="AQ88" s="196">
        <v>0</v>
      </c>
      <c r="AR88" s="196">
        <v>1.07</v>
      </c>
      <c r="AS88" s="196">
        <v>13.24</v>
      </c>
      <c r="AT88" s="196">
        <v>4.18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7.2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19.38</v>
      </c>
      <c r="K89" s="196">
        <v>87.4</v>
      </c>
      <c r="L89" s="196">
        <v>31.65</v>
      </c>
      <c r="M89" s="196">
        <v>0</v>
      </c>
      <c r="N89" s="196">
        <v>0.61</v>
      </c>
      <c r="O89" s="196">
        <v>2.04</v>
      </c>
      <c r="P89" s="196">
        <v>2.35</v>
      </c>
      <c r="Q89" s="196">
        <v>0.78</v>
      </c>
      <c r="R89" s="196">
        <v>5.97</v>
      </c>
      <c r="S89" s="196">
        <v>3.82</v>
      </c>
      <c r="T89" s="196">
        <v>0</v>
      </c>
      <c r="U89" s="196">
        <v>13.4</v>
      </c>
      <c r="V89" s="196">
        <v>5.27</v>
      </c>
      <c r="W89" s="196">
        <v>0.48</v>
      </c>
      <c r="X89" s="196">
        <v>1.52</v>
      </c>
      <c r="Y89" s="196">
        <v>0</v>
      </c>
      <c r="Z89" s="196">
        <v>2.44</v>
      </c>
      <c r="AA89" s="196">
        <v>12.73</v>
      </c>
      <c r="AB89" s="196">
        <v>0</v>
      </c>
      <c r="AC89" s="196">
        <v>1.55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10.79</v>
      </c>
      <c r="AL89" s="196">
        <v>0</v>
      </c>
      <c r="AM89" s="196">
        <v>0</v>
      </c>
      <c r="AN89" s="196">
        <v>0</v>
      </c>
      <c r="AO89" s="196">
        <v>227.25</v>
      </c>
      <c r="AP89" s="196">
        <v>0</v>
      </c>
      <c r="AQ89" s="196">
        <v>0</v>
      </c>
      <c r="AR89" s="196">
        <v>1.07</v>
      </c>
      <c r="AS89" s="196">
        <v>13.24</v>
      </c>
      <c r="AT89" s="196">
        <v>4.18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7.2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19.38</v>
      </c>
      <c r="K90" s="196">
        <v>87.4</v>
      </c>
      <c r="L90" s="196">
        <v>31.65</v>
      </c>
      <c r="M90" s="196">
        <v>0</v>
      </c>
      <c r="N90" s="196">
        <v>0.61</v>
      </c>
      <c r="O90" s="196">
        <v>2.04</v>
      </c>
      <c r="P90" s="196">
        <v>2.35</v>
      </c>
      <c r="Q90" s="196">
        <v>0.78</v>
      </c>
      <c r="R90" s="196">
        <v>5.97</v>
      </c>
      <c r="S90" s="196">
        <v>3.82</v>
      </c>
      <c r="T90" s="196">
        <v>0</v>
      </c>
      <c r="U90" s="196">
        <v>13.4</v>
      </c>
      <c r="V90" s="196">
        <v>5.27</v>
      </c>
      <c r="W90" s="196">
        <v>0.48</v>
      </c>
      <c r="X90" s="196">
        <v>1.52</v>
      </c>
      <c r="Y90" s="196">
        <v>0</v>
      </c>
      <c r="Z90" s="196">
        <v>2.44</v>
      </c>
      <c r="AA90" s="196">
        <v>12.73</v>
      </c>
      <c r="AB90" s="196">
        <v>0</v>
      </c>
      <c r="AC90" s="196">
        <v>1.55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10.79</v>
      </c>
      <c r="AL90" s="196">
        <v>0</v>
      </c>
      <c r="AM90" s="196">
        <v>0</v>
      </c>
      <c r="AN90" s="196">
        <v>0</v>
      </c>
      <c r="AO90" s="196">
        <v>227.25</v>
      </c>
      <c r="AP90" s="196">
        <v>0</v>
      </c>
      <c r="AQ90" s="196">
        <v>0</v>
      </c>
      <c r="AR90" s="196">
        <v>1.07</v>
      </c>
      <c r="AS90" s="196">
        <v>13.24</v>
      </c>
      <c r="AT90" s="196">
        <v>4.18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7.2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19.38</v>
      </c>
      <c r="K91" s="196">
        <v>87.4</v>
      </c>
      <c r="L91" s="196">
        <v>31.65</v>
      </c>
      <c r="M91" s="196">
        <v>0</v>
      </c>
      <c r="N91" s="196">
        <v>0.61</v>
      </c>
      <c r="O91" s="196">
        <v>2.04</v>
      </c>
      <c r="P91" s="196">
        <v>2.35</v>
      </c>
      <c r="Q91" s="196">
        <v>0.76</v>
      </c>
      <c r="R91" s="196">
        <v>5.97</v>
      </c>
      <c r="S91" s="196">
        <v>3.24</v>
      </c>
      <c r="T91" s="196">
        <v>0</v>
      </c>
      <c r="U91" s="196">
        <v>13.4</v>
      </c>
      <c r="V91" s="196">
        <v>5.27</v>
      </c>
      <c r="W91" s="196">
        <v>0.48</v>
      </c>
      <c r="X91" s="196">
        <v>1.52</v>
      </c>
      <c r="Y91" s="196">
        <v>0</v>
      </c>
      <c r="Z91" s="196">
        <v>2.44</v>
      </c>
      <c r="AA91" s="196">
        <v>12.79</v>
      </c>
      <c r="AB91" s="196">
        <v>0</v>
      </c>
      <c r="AC91" s="196">
        <v>1.55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10.79</v>
      </c>
      <c r="AL91" s="196">
        <v>0</v>
      </c>
      <c r="AM91" s="196">
        <v>0</v>
      </c>
      <c r="AN91" s="196">
        <v>0</v>
      </c>
      <c r="AO91" s="196">
        <v>227.25</v>
      </c>
      <c r="AP91" s="196">
        <v>0</v>
      </c>
      <c r="AQ91" s="196">
        <v>0</v>
      </c>
      <c r="AR91" s="196">
        <v>1.07</v>
      </c>
      <c r="AS91" s="196">
        <v>13.24</v>
      </c>
      <c r="AT91" s="196">
        <v>4.18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7.2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19.38</v>
      </c>
      <c r="K92" s="196">
        <v>87.4</v>
      </c>
      <c r="L92" s="196">
        <v>31.65</v>
      </c>
      <c r="M92" s="196">
        <v>0</v>
      </c>
      <c r="N92" s="196">
        <v>0.61</v>
      </c>
      <c r="O92" s="196">
        <v>2.04</v>
      </c>
      <c r="P92" s="196">
        <v>2.35</v>
      </c>
      <c r="Q92" s="196">
        <v>0.76</v>
      </c>
      <c r="R92" s="196">
        <v>5.97</v>
      </c>
      <c r="S92" s="196">
        <v>3.82</v>
      </c>
      <c r="T92" s="196">
        <v>0</v>
      </c>
      <c r="U92" s="196">
        <v>13.4</v>
      </c>
      <c r="V92" s="196">
        <v>5.27</v>
      </c>
      <c r="W92" s="196">
        <v>0.48</v>
      </c>
      <c r="X92" s="196">
        <v>1.52</v>
      </c>
      <c r="Y92" s="196">
        <v>0</v>
      </c>
      <c r="Z92" s="196">
        <v>16.2</v>
      </c>
      <c r="AA92" s="196">
        <v>12.79</v>
      </c>
      <c r="AB92" s="196">
        <v>0</v>
      </c>
      <c r="AC92" s="196">
        <v>1.55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10.79</v>
      </c>
      <c r="AL92" s="196">
        <v>0</v>
      </c>
      <c r="AM92" s="196">
        <v>0</v>
      </c>
      <c r="AN92" s="196">
        <v>0</v>
      </c>
      <c r="AO92" s="196">
        <v>227.25</v>
      </c>
      <c r="AP92" s="196">
        <v>0</v>
      </c>
      <c r="AQ92" s="196">
        <v>0</v>
      </c>
      <c r="AR92" s="196">
        <v>1.07</v>
      </c>
      <c r="AS92" s="196">
        <v>13.24</v>
      </c>
      <c r="AT92" s="196">
        <v>4.18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7.2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19.38</v>
      </c>
      <c r="K93" s="196">
        <v>87.4</v>
      </c>
      <c r="L93" s="196">
        <v>31.65</v>
      </c>
      <c r="M93" s="196">
        <v>0</v>
      </c>
      <c r="N93" s="196">
        <v>0.61</v>
      </c>
      <c r="O93" s="196">
        <v>2.04</v>
      </c>
      <c r="P93" s="196">
        <v>2.35</v>
      </c>
      <c r="Q93" s="196">
        <v>0.76</v>
      </c>
      <c r="R93" s="196">
        <v>5.97</v>
      </c>
      <c r="S93" s="196">
        <v>3.82</v>
      </c>
      <c r="T93" s="196">
        <v>0</v>
      </c>
      <c r="U93" s="196">
        <v>13.4</v>
      </c>
      <c r="V93" s="196">
        <v>5.27</v>
      </c>
      <c r="W93" s="196">
        <v>0.48</v>
      </c>
      <c r="X93" s="196">
        <v>1.52</v>
      </c>
      <c r="Y93" s="196">
        <v>0</v>
      </c>
      <c r="Z93" s="196">
        <v>26.76</v>
      </c>
      <c r="AA93" s="196">
        <v>6.14</v>
      </c>
      <c r="AB93" s="196">
        <v>0</v>
      </c>
      <c r="AC93" s="196">
        <v>1.55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9.17</v>
      </c>
      <c r="AL93" s="196">
        <v>0</v>
      </c>
      <c r="AM93" s="196">
        <v>0</v>
      </c>
      <c r="AN93" s="196">
        <v>0</v>
      </c>
      <c r="AO93" s="196">
        <v>227.25</v>
      </c>
      <c r="AP93" s="196">
        <v>0</v>
      </c>
      <c r="AQ93" s="196">
        <v>0</v>
      </c>
      <c r="AR93" s="196">
        <v>1.07</v>
      </c>
      <c r="AS93" s="196">
        <v>13.24</v>
      </c>
      <c r="AT93" s="196">
        <v>4.18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7.2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19.38</v>
      </c>
      <c r="K94" s="196">
        <v>87.4</v>
      </c>
      <c r="L94" s="196">
        <v>31.65</v>
      </c>
      <c r="M94" s="196">
        <v>0</v>
      </c>
      <c r="N94" s="196">
        <v>0.61</v>
      </c>
      <c r="O94" s="196">
        <v>2.04</v>
      </c>
      <c r="P94" s="196">
        <v>2.35</v>
      </c>
      <c r="Q94" s="196">
        <v>0.76</v>
      </c>
      <c r="R94" s="196">
        <v>5.97</v>
      </c>
      <c r="S94" s="196">
        <v>3.82</v>
      </c>
      <c r="T94" s="196">
        <v>0</v>
      </c>
      <c r="U94" s="196">
        <v>13.4</v>
      </c>
      <c r="V94" s="196">
        <v>5.27</v>
      </c>
      <c r="W94" s="196">
        <v>0.48</v>
      </c>
      <c r="X94" s="196">
        <v>1.52</v>
      </c>
      <c r="Y94" s="196">
        <v>0</v>
      </c>
      <c r="Z94" s="196">
        <v>26.76</v>
      </c>
      <c r="AA94" s="196">
        <v>6.14</v>
      </c>
      <c r="AB94" s="196">
        <v>0</v>
      </c>
      <c r="AC94" s="196">
        <v>1.55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9.17</v>
      </c>
      <c r="AL94" s="196">
        <v>0</v>
      </c>
      <c r="AM94" s="196">
        <v>0</v>
      </c>
      <c r="AN94" s="196">
        <v>0</v>
      </c>
      <c r="AO94" s="196">
        <v>227.25</v>
      </c>
      <c r="AP94" s="196">
        <v>0</v>
      </c>
      <c r="AQ94" s="196">
        <v>0</v>
      </c>
      <c r="AR94" s="196">
        <v>1.07</v>
      </c>
      <c r="AS94" s="196">
        <v>13.24</v>
      </c>
      <c r="AT94" s="196">
        <v>4.18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7.2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19.38</v>
      </c>
      <c r="K95" s="196">
        <v>87.4</v>
      </c>
      <c r="L95" s="196">
        <v>31.65</v>
      </c>
      <c r="M95" s="196">
        <v>0</v>
      </c>
      <c r="N95" s="196">
        <v>0.61</v>
      </c>
      <c r="O95" s="196">
        <v>2.04</v>
      </c>
      <c r="P95" s="196">
        <v>2.35</v>
      </c>
      <c r="Q95" s="196">
        <v>0.76</v>
      </c>
      <c r="R95" s="196">
        <v>5.97</v>
      </c>
      <c r="S95" s="196">
        <v>3.82</v>
      </c>
      <c r="T95" s="196">
        <v>0</v>
      </c>
      <c r="U95" s="196">
        <v>13.4</v>
      </c>
      <c r="V95" s="196">
        <v>5.27</v>
      </c>
      <c r="W95" s="196">
        <v>0.48</v>
      </c>
      <c r="X95" s="196">
        <v>1.52</v>
      </c>
      <c r="Y95" s="196">
        <v>0</v>
      </c>
      <c r="Z95" s="196">
        <v>31.56</v>
      </c>
      <c r="AA95" s="196">
        <v>6.67</v>
      </c>
      <c r="AB95" s="196">
        <v>0</v>
      </c>
      <c r="AC95" s="196">
        <v>1.55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9.17</v>
      </c>
      <c r="AL95" s="196">
        <v>0</v>
      </c>
      <c r="AM95" s="196">
        <v>0</v>
      </c>
      <c r="AN95" s="196">
        <v>0</v>
      </c>
      <c r="AO95" s="196">
        <v>227.25</v>
      </c>
      <c r="AP95" s="196">
        <v>0</v>
      </c>
      <c r="AQ95" s="196">
        <v>0</v>
      </c>
      <c r="AR95" s="196">
        <v>1.07</v>
      </c>
      <c r="AS95" s="196">
        <v>13.24</v>
      </c>
      <c r="AT95" s="196">
        <v>4.18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7.2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19.38</v>
      </c>
      <c r="K96" s="196">
        <v>87.4</v>
      </c>
      <c r="L96" s="196">
        <v>31.65</v>
      </c>
      <c r="M96" s="196">
        <v>0</v>
      </c>
      <c r="N96" s="196">
        <v>0.61</v>
      </c>
      <c r="O96" s="196">
        <v>2.04</v>
      </c>
      <c r="P96" s="196">
        <v>2.35</v>
      </c>
      <c r="Q96" s="196">
        <v>0.76</v>
      </c>
      <c r="R96" s="196">
        <v>5.97</v>
      </c>
      <c r="S96" s="196">
        <v>3.82</v>
      </c>
      <c r="T96" s="196">
        <v>0</v>
      </c>
      <c r="U96" s="196">
        <v>13.4</v>
      </c>
      <c r="V96" s="196">
        <v>5.27</v>
      </c>
      <c r="W96" s="196">
        <v>0.48</v>
      </c>
      <c r="X96" s="196">
        <v>1.52</v>
      </c>
      <c r="Y96" s="196">
        <v>0</v>
      </c>
      <c r="Z96" s="196">
        <v>31.56</v>
      </c>
      <c r="AA96" s="196">
        <v>6.67</v>
      </c>
      <c r="AB96" s="196">
        <v>0</v>
      </c>
      <c r="AC96" s="196">
        <v>1.55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9.17</v>
      </c>
      <c r="AL96" s="196">
        <v>0</v>
      </c>
      <c r="AM96" s="196">
        <v>0</v>
      </c>
      <c r="AN96" s="196">
        <v>0</v>
      </c>
      <c r="AO96" s="196">
        <v>227.25</v>
      </c>
      <c r="AP96" s="196">
        <v>0</v>
      </c>
      <c r="AQ96" s="196">
        <v>0</v>
      </c>
      <c r="AR96" s="196">
        <v>1.07</v>
      </c>
      <c r="AS96" s="196">
        <v>13.24</v>
      </c>
      <c r="AT96" s="196">
        <v>4.18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7.2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19.38</v>
      </c>
      <c r="K97" s="196">
        <v>87.4</v>
      </c>
      <c r="L97" s="196">
        <v>31.65</v>
      </c>
      <c r="M97" s="196">
        <v>0</v>
      </c>
      <c r="N97" s="196">
        <v>0.61</v>
      </c>
      <c r="O97" s="196">
        <v>2.04</v>
      </c>
      <c r="P97" s="196">
        <v>2.35</v>
      </c>
      <c r="Q97" s="196">
        <v>0.76</v>
      </c>
      <c r="R97" s="196">
        <v>5.97</v>
      </c>
      <c r="S97" s="196">
        <v>3.82</v>
      </c>
      <c r="T97" s="196">
        <v>0</v>
      </c>
      <c r="U97" s="196">
        <v>13.4</v>
      </c>
      <c r="V97" s="196">
        <v>5.27</v>
      </c>
      <c r="W97" s="196">
        <v>0.48</v>
      </c>
      <c r="X97" s="196">
        <v>1.52</v>
      </c>
      <c r="Y97" s="196">
        <v>0</v>
      </c>
      <c r="Z97" s="196">
        <v>31.56</v>
      </c>
      <c r="AA97" s="196">
        <v>6.67</v>
      </c>
      <c r="AB97" s="196">
        <v>0</v>
      </c>
      <c r="AC97" s="196">
        <v>1.55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9.17</v>
      </c>
      <c r="AL97" s="196">
        <v>0</v>
      </c>
      <c r="AM97" s="196">
        <v>0</v>
      </c>
      <c r="AN97" s="196">
        <v>0</v>
      </c>
      <c r="AO97" s="196">
        <v>227.25</v>
      </c>
      <c r="AP97" s="196">
        <v>0</v>
      </c>
      <c r="AQ97" s="196">
        <v>0</v>
      </c>
      <c r="AR97" s="196">
        <v>1.07</v>
      </c>
      <c r="AS97" s="196">
        <v>13.24</v>
      </c>
      <c r="AT97" s="196">
        <v>4.18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7.2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19.38</v>
      </c>
      <c r="K98" s="196">
        <v>87.4</v>
      </c>
      <c r="L98" s="196">
        <v>31.65</v>
      </c>
      <c r="M98" s="196">
        <v>0</v>
      </c>
      <c r="N98" s="196">
        <v>0.61</v>
      </c>
      <c r="O98" s="196">
        <v>2.04</v>
      </c>
      <c r="P98" s="196">
        <v>2.35</v>
      </c>
      <c r="Q98" s="196">
        <v>0.76</v>
      </c>
      <c r="R98" s="196">
        <v>5.97</v>
      </c>
      <c r="S98" s="196">
        <v>3.82</v>
      </c>
      <c r="T98" s="196">
        <v>0</v>
      </c>
      <c r="U98" s="196">
        <v>13.4</v>
      </c>
      <c r="V98" s="196">
        <v>5.27</v>
      </c>
      <c r="W98" s="196">
        <v>0.48</v>
      </c>
      <c r="X98" s="196">
        <v>1.52</v>
      </c>
      <c r="Y98" s="196">
        <v>0</v>
      </c>
      <c r="Z98" s="196">
        <v>31.55</v>
      </c>
      <c r="AA98" s="196">
        <v>6.67</v>
      </c>
      <c r="AB98" s="196">
        <v>0</v>
      </c>
      <c r="AC98" s="196">
        <v>1.55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9.17</v>
      </c>
      <c r="AL98" s="196">
        <v>0</v>
      </c>
      <c r="AM98" s="196">
        <v>0</v>
      </c>
      <c r="AN98" s="196">
        <v>0</v>
      </c>
      <c r="AO98" s="196">
        <v>227.25</v>
      </c>
      <c r="AP98" s="196">
        <v>0</v>
      </c>
      <c r="AQ98" s="196">
        <v>0</v>
      </c>
      <c r="AR98" s="196">
        <v>1.07</v>
      </c>
      <c r="AS98" s="196">
        <v>13.24</v>
      </c>
      <c r="AT98" s="196">
        <v>4.18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0.18461500000000014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0.38242000000000065</v>
      </c>
      <c r="K99">
        <f t="shared" si="0"/>
        <v>1.2700475000000002</v>
      </c>
      <c r="L99">
        <f t="shared" si="0"/>
        <v>0.51466750000000094</v>
      </c>
      <c r="M99">
        <f t="shared" si="0"/>
        <v>0</v>
      </c>
      <c r="N99">
        <f t="shared" si="0"/>
        <v>1.463999999999999E-2</v>
      </c>
      <c r="O99">
        <f t="shared" si="0"/>
        <v>4.8959999999999983E-2</v>
      </c>
      <c r="P99">
        <f t="shared" si="0"/>
        <v>5.6399999999999915E-2</v>
      </c>
      <c r="Q99">
        <f t="shared" si="0"/>
        <v>1.0799999999999994E-2</v>
      </c>
      <c r="R99">
        <f t="shared" si="0"/>
        <v>8.0225000000000032E-2</v>
      </c>
      <c r="S99">
        <f t="shared" si="0"/>
        <v>5.2579999999999967E-2</v>
      </c>
      <c r="T99">
        <f t="shared" si="0"/>
        <v>0</v>
      </c>
      <c r="U99">
        <f t="shared" si="0"/>
        <v>0.32160000000000016</v>
      </c>
      <c r="V99">
        <f t="shared" si="0"/>
        <v>6.7580000000000112E-2</v>
      </c>
      <c r="W99">
        <f t="shared" si="0"/>
        <v>4.3432499999999812E-2</v>
      </c>
      <c r="X99">
        <f t="shared" si="0"/>
        <v>0.14377999999999963</v>
      </c>
      <c r="Y99">
        <f t="shared" si="0"/>
        <v>0</v>
      </c>
      <c r="Z99">
        <f t="shared" si="0"/>
        <v>0.32657749999999991</v>
      </c>
      <c r="AA99">
        <f t="shared" si="0"/>
        <v>0.16142749999999986</v>
      </c>
      <c r="AB99">
        <f t="shared" si="0"/>
        <v>0</v>
      </c>
      <c r="AC99">
        <f t="shared" si="0"/>
        <v>4.9430000000000092E-2</v>
      </c>
      <c r="AD99">
        <f t="shared" si="0"/>
        <v>0.17987750000000027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0.28919999999999946</v>
      </c>
      <c r="AJ99">
        <f t="shared" si="0"/>
        <v>0</v>
      </c>
      <c r="AK99">
        <f t="shared" si="0"/>
        <v>0.20093500000000006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5.4269999999999996</v>
      </c>
      <c r="AP99">
        <f t="shared" si="0"/>
        <v>0</v>
      </c>
      <c r="AQ99">
        <f t="shared" si="0"/>
        <v>0</v>
      </c>
      <c r="AR99">
        <f t="shared" si="0"/>
        <v>1.2840000000000002E-2</v>
      </c>
      <c r="AS99">
        <f t="shared" si="0"/>
        <v>0.2308200000000003</v>
      </c>
      <c r="AT99">
        <f t="shared" si="0"/>
        <v>0.18375999999999953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45304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9</v>
      </c>
      <c r="C34" s="94">
        <f>'IDT-1 Calculation'!DG34</f>
        <v>-3.81</v>
      </c>
      <c r="D34" s="94">
        <f>'IDT-1 Calculation'!DH34</f>
        <v>0</v>
      </c>
      <c r="E34" s="94">
        <f>'IDT-1 Calculation'!DI34</f>
        <v>0</v>
      </c>
      <c r="F34" s="94">
        <f>'IDT-1 Calculation'!DJ34</f>
        <v>-5.19</v>
      </c>
      <c r="G34" s="99">
        <f t="shared" si="0"/>
        <v>0</v>
      </c>
    </row>
    <row r="35" spans="1:7">
      <c r="A35" s="98" t="s">
        <v>77</v>
      </c>
      <c r="B35" s="94">
        <f>'IDT-1 Calculation'!DF35</f>
        <v>106</v>
      </c>
      <c r="C35" s="94">
        <f>'IDT-1 Calculation'!DG35</f>
        <v>-44.875999999999998</v>
      </c>
      <c r="D35" s="94">
        <f>'IDT-1 Calculation'!DH35</f>
        <v>0</v>
      </c>
      <c r="E35" s="94">
        <f>'IDT-1 Calculation'!DI35</f>
        <v>0</v>
      </c>
      <c r="F35" s="94">
        <f>'IDT-1 Calculation'!DJ35</f>
        <v>-61.124000000000002</v>
      </c>
      <c r="G35" s="99">
        <f t="shared" si="0"/>
        <v>0</v>
      </c>
    </row>
    <row r="36" spans="1:7">
      <c r="A36" s="98" t="s">
        <v>78</v>
      </c>
      <c r="B36" s="94">
        <f>'IDT-1 Calculation'!DF36</f>
        <v>120.911</v>
      </c>
      <c r="C36" s="94">
        <f>'IDT-1 Calculation'!DG36</f>
        <v>-15</v>
      </c>
      <c r="D36" s="94">
        <f>'IDT-1 Calculation'!DH36</f>
        <v>0</v>
      </c>
      <c r="E36" s="94">
        <f>'IDT-1 Calculation'!DI36</f>
        <v>0</v>
      </c>
      <c r="F36" s="94">
        <f>'IDT-1 Calculation'!DJ36</f>
        <v>-105.911</v>
      </c>
      <c r="G36" s="99">
        <f t="shared" si="0"/>
        <v>0</v>
      </c>
    </row>
    <row r="37" spans="1:7">
      <c r="A37" s="98" t="s">
        <v>79</v>
      </c>
      <c r="B37" s="94">
        <f>'IDT-1 Calculation'!DF37</f>
        <v>101.386</v>
      </c>
      <c r="C37" s="94">
        <f>'IDT-1 Calculation'!DG37</f>
        <v>-10</v>
      </c>
      <c r="D37" s="94">
        <f>'IDT-1 Calculation'!DH37</f>
        <v>0</v>
      </c>
      <c r="E37" s="94">
        <f>'IDT-1 Calculation'!DI37</f>
        <v>0</v>
      </c>
      <c r="F37" s="94">
        <f>'IDT-1 Calculation'!DJ37</f>
        <v>-91.385999999999996</v>
      </c>
      <c r="G37" s="99">
        <f t="shared" si="0"/>
        <v>0</v>
      </c>
    </row>
    <row r="38" spans="1:7">
      <c r="A38" s="98" t="s">
        <v>80</v>
      </c>
      <c r="B38" s="94">
        <f>'IDT-1 Calculation'!DF38</f>
        <v>103.444</v>
      </c>
      <c r="C38" s="94">
        <f>'IDT-1 Calculation'!DG38</f>
        <v>-10</v>
      </c>
      <c r="D38" s="94">
        <f>'IDT-1 Calculation'!DH38</f>
        <v>0</v>
      </c>
      <c r="E38" s="94">
        <f>'IDT-1 Calculation'!DI38</f>
        <v>0</v>
      </c>
      <c r="F38" s="94">
        <f>'IDT-1 Calculation'!DJ38</f>
        <v>-93.444000000000003</v>
      </c>
      <c r="G38" s="99">
        <f t="shared" si="0"/>
        <v>0</v>
      </c>
    </row>
    <row r="39" spans="1:7">
      <c r="A39" s="98" t="s">
        <v>81</v>
      </c>
      <c r="B39" s="94">
        <f>'IDT-1 Calculation'!DF39</f>
        <v>106.68899999999999</v>
      </c>
      <c r="C39" s="94">
        <f>'IDT-1 Calculation'!DG39</f>
        <v>-10</v>
      </c>
      <c r="D39" s="94">
        <f>'IDT-1 Calculation'!DH39</f>
        <v>0</v>
      </c>
      <c r="E39" s="94">
        <f>'IDT-1 Calculation'!DI39</f>
        <v>0</v>
      </c>
      <c r="F39" s="94">
        <f>'IDT-1 Calculation'!DJ39</f>
        <v>-96.688999999999993</v>
      </c>
      <c r="G39" s="99">
        <f t="shared" si="0"/>
        <v>0</v>
      </c>
    </row>
    <row r="40" spans="1:7">
      <c r="A40" s="98" t="s">
        <v>82</v>
      </c>
      <c r="B40" s="94">
        <f>'IDT-1 Calculation'!DF40</f>
        <v>49.4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-49.4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34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-34</v>
      </c>
      <c r="G74" s="99">
        <f t="shared" si="1"/>
        <v>0</v>
      </c>
    </row>
    <row r="75" spans="1:7">
      <c r="A75" s="98" t="s">
        <v>117</v>
      </c>
      <c r="B75" s="94">
        <f>'IDT-1 Calculation'!DF75</f>
        <v>100</v>
      </c>
      <c r="C75" s="94">
        <f>'IDT-1 Calculation'!DG75</f>
        <v>5</v>
      </c>
      <c r="D75" s="94">
        <f>'IDT-1 Calculation'!DH75</f>
        <v>0</v>
      </c>
      <c r="E75" s="94">
        <f>'IDT-1 Calculation'!DI75</f>
        <v>0</v>
      </c>
      <c r="F75" s="94">
        <f>'IDT-1 Calculation'!DJ75</f>
        <v>-105</v>
      </c>
      <c r="G75" s="99">
        <f t="shared" si="1"/>
        <v>0</v>
      </c>
    </row>
    <row r="76" spans="1:7">
      <c r="A76" s="98" t="s">
        <v>118</v>
      </c>
      <c r="B76" s="94">
        <f>'IDT-1 Calculation'!DF76</f>
        <v>122.495</v>
      </c>
      <c r="C76" s="94">
        <f>'IDT-1 Calculation'!DG76</f>
        <v>15</v>
      </c>
      <c r="D76" s="94">
        <f>'IDT-1 Calculation'!DH76</f>
        <v>0</v>
      </c>
      <c r="E76" s="94">
        <f>'IDT-1 Calculation'!DI76</f>
        <v>0</v>
      </c>
      <c r="F76" s="94">
        <f>'IDT-1 Calculation'!DJ76</f>
        <v>-137.495</v>
      </c>
      <c r="G76" s="99">
        <f t="shared" si="1"/>
        <v>0</v>
      </c>
    </row>
    <row r="77" spans="1:7">
      <c r="A77" s="98" t="s">
        <v>119</v>
      </c>
      <c r="B77" s="94">
        <f>'IDT-1 Calculation'!DF77</f>
        <v>111.569</v>
      </c>
      <c r="C77" s="94">
        <f>'IDT-1 Calculation'!DG77</f>
        <v>20</v>
      </c>
      <c r="D77" s="94">
        <f>'IDT-1 Calculation'!DH77</f>
        <v>0</v>
      </c>
      <c r="E77" s="94">
        <f>'IDT-1 Calculation'!DI77</f>
        <v>0</v>
      </c>
      <c r="F77" s="94">
        <f>'IDT-1 Calculation'!DJ77</f>
        <v>-131.56900000000002</v>
      </c>
      <c r="G77" s="99">
        <f t="shared" si="1"/>
        <v>0</v>
      </c>
    </row>
    <row r="78" spans="1:7">
      <c r="A78" s="98" t="s">
        <v>120</v>
      </c>
      <c r="B78" s="94">
        <f>'IDT-1 Calculation'!DF78</f>
        <v>139.05199999999999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-139.05199999999999</v>
      </c>
      <c r="G78" s="99">
        <f t="shared" si="1"/>
        <v>0</v>
      </c>
    </row>
    <row r="79" spans="1:7">
      <c r="A79" s="98" t="s">
        <v>121</v>
      </c>
      <c r="B79" s="94">
        <f>'IDT-1 Calculation'!DF79</f>
        <v>126.467</v>
      </c>
      <c r="C79" s="94">
        <f>'IDT-1 Calculation'!DG79</f>
        <v>5</v>
      </c>
      <c r="D79" s="94">
        <f>'IDT-1 Calculation'!DH79</f>
        <v>0</v>
      </c>
      <c r="E79" s="94">
        <f>'IDT-1 Calculation'!DI79</f>
        <v>0</v>
      </c>
      <c r="F79" s="94">
        <f>'IDT-1 Calculation'!DJ79</f>
        <v>-131.46699999999998</v>
      </c>
      <c r="G79" s="99">
        <f t="shared" si="1"/>
        <v>0</v>
      </c>
    </row>
    <row r="80" spans="1:7">
      <c r="A80" s="98" t="s">
        <v>122</v>
      </c>
      <c r="B80" s="94">
        <f>'IDT-1 Calculation'!DF80</f>
        <v>89.477000000000004</v>
      </c>
      <c r="C80" s="94">
        <f>'IDT-1 Calculation'!DG80</f>
        <v>15</v>
      </c>
      <c r="D80" s="94">
        <f>'IDT-1 Calculation'!DH80</f>
        <v>0</v>
      </c>
      <c r="E80" s="94">
        <f>'IDT-1 Calculation'!DI80</f>
        <v>0</v>
      </c>
      <c r="F80" s="94">
        <f>'IDT-1 Calculation'!DJ80</f>
        <v>-104.477</v>
      </c>
      <c r="G80" s="99">
        <f t="shared" si="1"/>
        <v>0</v>
      </c>
    </row>
    <row r="81" spans="1:7">
      <c r="A81" s="98" t="s">
        <v>123</v>
      </c>
      <c r="B81" s="94">
        <f>'IDT-1 Calculation'!DF81</f>
        <v>97.179000000000002</v>
      </c>
      <c r="C81" s="94">
        <f>'IDT-1 Calculation'!DG81</f>
        <v>15</v>
      </c>
      <c r="D81" s="94">
        <f>'IDT-1 Calculation'!DH81</f>
        <v>0</v>
      </c>
      <c r="E81" s="94">
        <f>'IDT-1 Calculation'!DI81</f>
        <v>0</v>
      </c>
      <c r="F81" s="94">
        <f>'IDT-1 Calculation'!DJ81</f>
        <v>-112.179</v>
      </c>
      <c r="G81" s="99">
        <f t="shared" si="1"/>
        <v>0</v>
      </c>
    </row>
    <row r="82" spans="1:7">
      <c r="A82" s="98" t="s">
        <v>124</v>
      </c>
      <c r="B82" s="94">
        <f>'IDT-1 Calculation'!DF82</f>
        <v>111.313</v>
      </c>
      <c r="C82" s="94">
        <f>'IDT-1 Calculation'!DG82</f>
        <v>10</v>
      </c>
      <c r="D82" s="94">
        <f>'IDT-1 Calculation'!DH82</f>
        <v>0</v>
      </c>
      <c r="E82" s="94">
        <f>'IDT-1 Calculation'!DI82</f>
        <v>0</v>
      </c>
      <c r="F82" s="94">
        <f>'IDT-1 Calculation'!DJ82</f>
        <v>-121.313</v>
      </c>
      <c r="G82" s="99">
        <f t="shared" si="1"/>
        <v>0</v>
      </c>
    </row>
    <row r="83" spans="1:7">
      <c r="A83" s="98" t="s">
        <v>125</v>
      </c>
      <c r="B83" s="94">
        <f>'IDT-1 Calculation'!DF83</f>
        <v>194.04400000000001</v>
      </c>
      <c r="C83" s="94">
        <f>'IDT-1 Calculation'!DG83</f>
        <v>-50</v>
      </c>
      <c r="D83" s="94">
        <f>'IDT-1 Calculation'!DH83</f>
        <v>0</v>
      </c>
      <c r="E83" s="94">
        <f>'IDT-1 Calculation'!DI83</f>
        <v>0</v>
      </c>
      <c r="F83" s="94">
        <f>'IDT-1 Calculation'!DJ83</f>
        <v>-144.04400000000001</v>
      </c>
      <c r="G83" s="99">
        <f t="shared" si="1"/>
        <v>0</v>
      </c>
    </row>
    <row r="84" spans="1:7">
      <c r="A84" s="98" t="s">
        <v>126</v>
      </c>
      <c r="B84" s="94">
        <f>'IDT-1 Calculation'!DF84</f>
        <v>230.94399999999999</v>
      </c>
      <c r="C84" s="94">
        <f>'IDT-1 Calculation'!DG84</f>
        <v>-65</v>
      </c>
      <c r="D84" s="94">
        <f>'IDT-1 Calculation'!DH84</f>
        <v>0</v>
      </c>
      <c r="E84" s="94">
        <f>'IDT-1 Calculation'!DI84</f>
        <v>0</v>
      </c>
      <c r="F84" s="94">
        <f>'IDT-1 Calculation'!DJ84</f>
        <v>-165.94399999999999</v>
      </c>
      <c r="G84" s="99">
        <f t="shared" si="1"/>
        <v>0</v>
      </c>
    </row>
    <row r="85" spans="1:7">
      <c r="A85" s="98" t="s">
        <v>127</v>
      </c>
      <c r="B85" s="94">
        <f>'IDT-1 Calculation'!DF85</f>
        <v>75</v>
      </c>
      <c r="C85" s="94">
        <f>'IDT-1 Calculation'!DG85</f>
        <v>-75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1</v>
      </c>
      <c r="C87" s="94">
        <f>'IDT-1 Calculation'!DG87</f>
        <v>-1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6</v>
      </c>
      <c r="C88" s="94">
        <f>'IDT-1 Calculation'!DG88</f>
        <v>-6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13</v>
      </c>
      <c r="C94" s="94">
        <f>'IDT-1 Calculation'!DG94</f>
        <v>-13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0.51209250000000006</v>
      </c>
      <c r="C99" s="110">
        <f>SUM(C3:C98)/4000</f>
        <v>-5.4671500000000005E-2</v>
      </c>
      <c r="D99" s="110">
        <f>SUM(D3:D98)/4000</f>
        <v>0</v>
      </c>
      <c r="E99" s="110">
        <f>SUM(E3:E98)/4000</f>
        <v>0</v>
      </c>
      <c r="F99" s="110">
        <f>SUM(F3:F98)/4000</f>
        <v>-0.45742100000000002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23.03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23.03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23.03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23.03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23.03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23.03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23.03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23.03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23.03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23.03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23.03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23.03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23.03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23.03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23.03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23.03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23.03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23.03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23.03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23.03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23.03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23.03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23.03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23.03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23.03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23.03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4.55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23.03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4.55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23.03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4.55</v>
      </c>
      <c r="AJ31" s="196">
        <v>0</v>
      </c>
      <c r="AK31" s="196">
        <v>0.84</v>
      </c>
      <c r="AL31" s="196">
        <v>0</v>
      </c>
      <c r="AM31" s="196">
        <v>0</v>
      </c>
      <c r="AN31" s="196">
        <v>0</v>
      </c>
      <c r="AO31" s="196">
        <v>23.03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4.55</v>
      </c>
      <c r="AJ32" s="196">
        <v>0</v>
      </c>
      <c r="AK32" s="196">
        <v>0.84</v>
      </c>
      <c r="AL32" s="196">
        <v>0</v>
      </c>
      <c r="AM32" s="196">
        <v>0</v>
      </c>
      <c r="AN32" s="196">
        <v>0</v>
      </c>
      <c r="AO32" s="196">
        <v>23.03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0.84</v>
      </c>
      <c r="AL33" s="196">
        <v>0</v>
      </c>
      <c r="AM33" s="196">
        <v>0</v>
      </c>
      <c r="AN33" s="196">
        <v>0</v>
      </c>
      <c r="AO33" s="196">
        <v>23.03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0.84</v>
      </c>
      <c r="AL34" s="196">
        <v>0</v>
      </c>
      <c r="AM34" s="196">
        <v>0</v>
      </c>
      <c r="AN34" s="196">
        <v>0</v>
      </c>
      <c r="AO34" s="196">
        <v>23.03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0.84</v>
      </c>
      <c r="AL35" s="196">
        <v>0</v>
      </c>
      <c r="AM35" s="196">
        <v>0</v>
      </c>
      <c r="AN35" s="196">
        <v>0</v>
      </c>
      <c r="AO35" s="196">
        <v>23.03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0.84</v>
      </c>
      <c r="AL36" s="196">
        <v>0</v>
      </c>
      <c r="AM36" s="196">
        <v>0</v>
      </c>
      <c r="AN36" s="196">
        <v>0</v>
      </c>
      <c r="AO36" s="196">
        <v>23.03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0.84</v>
      </c>
      <c r="AL37" s="196">
        <v>0</v>
      </c>
      <c r="AM37" s="196">
        <v>0</v>
      </c>
      <c r="AN37" s="196">
        <v>0</v>
      </c>
      <c r="AO37" s="196">
        <v>23.03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0.84</v>
      </c>
      <c r="AL38" s="196">
        <v>0</v>
      </c>
      <c r="AM38" s="196">
        <v>0</v>
      </c>
      <c r="AN38" s="196">
        <v>0</v>
      </c>
      <c r="AO38" s="196">
        <v>23.03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0.84</v>
      </c>
      <c r="AL39" s="196">
        <v>0</v>
      </c>
      <c r="AM39" s="196">
        <v>0</v>
      </c>
      <c r="AN39" s="196">
        <v>0</v>
      </c>
      <c r="AO39" s="196">
        <v>23.03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0.84</v>
      </c>
      <c r="AL40" s="196">
        <v>0</v>
      </c>
      <c r="AM40" s="196">
        <v>0</v>
      </c>
      <c r="AN40" s="196">
        <v>0</v>
      </c>
      <c r="AO40" s="196">
        <v>23.03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0.84</v>
      </c>
      <c r="AL41" s="196">
        <v>0</v>
      </c>
      <c r="AM41" s="196">
        <v>0</v>
      </c>
      <c r="AN41" s="196">
        <v>0</v>
      </c>
      <c r="AO41" s="196">
        <v>23.03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0.84</v>
      </c>
      <c r="AL42" s="196">
        <v>0</v>
      </c>
      <c r="AM42" s="196">
        <v>0</v>
      </c>
      <c r="AN42" s="196">
        <v>0</v>
      </c>
      <c r="AO42" s="196">
        <v>23.03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0.84</v>
      </c>
      <c r="AL43" s="196">
        <v>0</v>
      </c>
      <c r="AM43" s="196">
        <v>0</v>
      </c>
      <c r="AN43" s="196">
        <v>0</v>
      </c>
      <c r="AO43" s="196">
        <v>23.03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0.84</v>
      </c>
      <c r="AL44" s="196">
        <v>0</v>
      </c>
      <c r="AM44" s="196">
        <v>0</v>
      </c>
      <c r="AN44" s="196">
        <v>0</v>
      </c>
      <c r="AO44" s="196">
        <v>23.03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0.84</v>
      </c>
      <c r="AL45" s="196">
        <v>0</v>
      </c>
      <c r="AM45" s="196">
        <v>0</v>
      </c>
      <c r="AN45" s="196">
        <v>0</v>
      </c>
      <c r="AO45" s="196">
        <v>23.03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0.84</v>
      </c>
      <c r="AL46" s="196">
        <v>0</v>
      </c>
      <c r="AM46" s="196">
        <v>0</v>
      </c>
      <c r="AN46" s="196">
        <v>0</v>
      </c>
      <c r="AO46" s="196">
        <v>23.03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23.03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23.03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23.03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23.03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22.57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22.57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22.57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22.57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22.57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22.57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22.57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22.57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22.57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22.57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22.57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22.57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22.57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22.57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22.57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22.57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22.57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0.84</v>
      </c>
      <c r="AL68" s="196">
        <v>0</v>
      </c>
      <c r="AM68" s="196">
        <v>0</v>
      </c>
      <c r="AN68" s="196">
        <v>0</v>
      </c>
      <c r="AO68" s="196">
        <v>22.57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4.55</v>
      </c>
      <c r="AJ69" s="196">
        <v>0</v>
      </c>
      <c r="AK69" s="196">
        <v>0.84</v>
      </c>
      <c r="AL69" s="196">
        <v>0</v>
      </c>
      <c r="AM69" s="196">
        <v>0</v>
      </c>
      <c r="AN69" s="196">
        <v>0</v>
      </c>
      <c r="AO69" s="196">
        <v>22.57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4.55</v>
      </c>
      <c r="AJ70" s="196">
        <v>0</v>
      </c>
      <c r="AK70" s="196">
        <v>0.84</v>
      </c>
      <c r="AL70" s="196">
        <v>0</v>
      </c>
      <c r="AM70" s="196">
        <v>0</v>
      </c>
      <c r="AN70" s="196">
        <v>0</v>
      </c>
      <c r="AO70" s="196">
        <v>22.57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4.55</v>
      </c>
      <c r="AJ71" s="196">
        <v>0</v>
      </c>
      <c r="AK71" s="196">
        <v>0.84</v>
      </c>
      <c r="AL71" s="196">
        <v>0</v>
      </c>
      <c r="AM71" s="196">
        <v>0</v>
      </c>
      <c r="AN71" s="196">
        <v>0</v>
      </c>
      <c r="AO71" s="196">
        <v>22.57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4.55</v>
      </c>
      <c r="AJ72" s="196">
        <v>0</v>
      </c>
      <c r="AK72" s="196">
        <v>0.84</v>
      </c>
      <c r="AL72" s="196">
        <v>0</v>
      </c>
      <c r="AM72" s="196">
        <v>0</v>
      </c>
      <c r="AN72" s="196">
        <v>0</v>
      </c>
      <c r="AO72" s="196">
        <v>22.57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4.55</v>
      </c>
      <c r="AJ73" s="196">
        <v>0</v>
      </c>
      <c r="AK73" s="196">
        <v>0.84</v>
      </c>
      <c r="AL73" s="196">
        <v>0</v>
      </c>
      <c r="AM73" s="196">
        <v>0</v>
      </c>
      <c r="AN73" s="196">
        <v>0</v>
      </c>
      <c r="AO73" s="196">
        <v>22.57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4.55</v>
      </c>
      <c r="AJ74" s="196">
        <v>0</v>
      </c>
      <c r="AK74" s="196">
        <v>0.84</v>
      </c>
      <c r="AL74" s="196">
        <v>0</v>
      </c>
      <c r="AM74" s="196">
        <v>0</v>
      </c>
      <c r="AN74" s="196">
        <v>0</v>
      </c>
      <c r="AO74" s="196">
        <v>22.57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4.55</v>
      </c>
      <c r="AJ75" s="196">
        <v>0</v>
      </c>
      <c r="AK75" s="196">
        <v>0.84</v>
      </c>
      <c r="AL75" s="196">
        <v>0</v>
      </c>
      <c r="AM75" s="196">
        <v>0</v>
      </c>
      <c r="AN75" s="196">
        <v>0</v>
      </c>
      <c r="AO75" s="196">
        <v>23.03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4.55</v>
      </c>
      <c r="AJ76" s="196">
        <v>0</v>
      </c>
      <c r="AK76" s="196">
        <v>0.84</v>
      </c>
      <c r="AL76" s="196">
        <v>0</v>
      </c>
      <c r="AM76" s="196">
        <v>0</v>
      </c>
      <c r="AN76" s="196">
        <v>0</v>
      </c>
      <c r="AO76" s="196">
        <v>23.03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4.55</v>
      </c>
      <c r="AJ77" s="196">
        <v>0</v>
      </c>
      <c r="AK77" s="196">
        <v>0.84</v>
      </c>
      <c r="AL77" s="196">
        <v>0</v>
      </c>
      <c r="AM77" s="196">
        <v>0</v>
      </c>
      <c r="AN77" s="196">
        <v>0</v>
      </c>
      <c r="AO77" s="196">
        <v>23.03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4.55</v>
      </c>
      <c r="AJ78" s="196">
        <v>0</v>
      </c>
      <c r="AK78" s="196">
        <v>0.84</v>
      </c>
      <c r="AL78" s="196">
        <v>0</v>
      </c>
      <c r="AM78" s="196">
        <v>0</v>
      </c>
      <c r="AN78" s="196">
        <v>0</v>
      </c>
      <c r="AO78" s="196">
        <v>23.03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4.55</v>
      </c>
      <c r="AJ79" s="196">
        <v>0</v>
      </c>
      <c r="AK79" s="196">
        <v>0.84</v>
      </c>
      <c r="AL79" s="196">
        <v>0</v>
      </c>
      <c r="AM79" s="196">
        <v>0</v>
      </c>
      <c r="AN79" s="196">
        <v>0</v>
      </c>
      <c r="AO79" s="196">
        <v>23.03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4.55</v>
      </c>
      <c r="AJ80" s="196">
        <v>0</v>
      </c>
      <c r="AK80" s="196">
        <v>0.84</v>
      </c>
      <c r="AL80" s="196">
        <v>0</v>
      </c>
      <c r="AM80" s="196">
        <v>0</v>
      </c>
      <c r="AN80" s="196">
        <v>0</v>
      </c>
      <c r="AO80" s="196">
        <v>23.03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0.84</v>
      </c>
      <c r="AL81" s="196">
        <v>0</v>
      </c>
      <c r="AM81" s="196">
        <v>0</v>
      </c>
      <c r="AN81" s="196">
        <v>0</v>
      </c>
      <c r="AO81" s="196">
        <v>23.03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0.84</v>
      </c>
      <c r="AL82" s="196">
        <v>0</v>
      </c>
      <c r="AM82" s="196">
        <v>0</v>
      </c>
      <c r="AN82" s="196">
        <v>0</v>
      </c>
      <c r="AO82" s="196">
        <v>23.03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23.03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23.03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23.03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23.03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23.03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23.03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23.03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23.03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23.03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23.03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23.03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23.03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23.03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23.03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23.03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23.03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0.10920000000000017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0.54995999999999956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3.72</v>
      </c>
      <c r="AL3" s="196">
        <v>0</v>
      </c>
      <c r="AM3" s="196">
        <v>0</v>
      </c>
      <c r="AN3" s="196">
        <v>0</v>
      </c>
      <c r="AO3" s="196">
        <v>92.11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3.72</v>
      </c>
      <c r="AL4" s="196">
        <v>0</v>
      </c>
      <c r="AM4" s="196">
        <v>0</v>
      </c>
      <c r="AN4" s="196">
        <v>0</v>
      </c>
      <c r="AO4" s="196">
        <v>92.11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3.72</v>
      </c>
      <c r="AL5" s="196">
        <v>0</v>
      </c>
      <c r="AM5" s="196">
        <v>0</v>
      </c>
      <c r="AN5" s="196">
        <v>0</v>
      </c>
      <c r="AO5" s="196">
        <v>92.11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3.72</v>
      </c>
      <c r="AL6" s="196">
        <v>0</v>
      </c>
      <c r="AM6" s="196">
        <v>0</v>
      </c>
      <c r="AN6" s="196">
        <v>0</v>
      </c>
      <c r="AO6" s="196">
        <v>92.11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3.72</v>
      </c>
      <c r="AL7" s="196">
        <v>0</v>
      </c>
      <c r="AM7" s="196">
        <v>0</v>
      </c>
      <c r="AN7" s="196">
        <v>0</v>
      </c>
      <c r="AO7" s="196">
        <v>92.11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3.72</v>
      </c>
      <c r="AL8" s="196">
        <v>0</v>
      </c>
      <c r="AM8" s="196">
        <v>0</v>
      </c>
      <c r="AN8" s="196">
        <v>0</v>
      </c>
      <c r="AO8" s="196">
        <v>92.11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3.72</v>
      </c>
      <c r="AL9" s="196">
        <v>0</v>
      </c>
      <c r="AM9" s="196">
        <v>0</v>
      </c>
      <c r="AN9" s="196">
        <v>0</v>
      </c>
      <c r="AO9" s="196">
        <v>92.11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3.72</v>
      </c>
      <c r="AL10" s="196">
        <v>0</v>
      </c>
      <c r="AM10" s="196">
        <v>0</v>
      </c>
      <c r="AN10" s="196">
        <v>0</v>
      </c>
      <c r="AO10" s="196">
        <v>92.11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3.72</v>
      </c>
      <c r="AL11" s="196">
        <v>0</v>
      </c>
      <c r="AM11" s="196">
        <v>0</v>
      </c>
      <c r="AN11" s="196">
        <v>0</v>
      </c>
      <c r="AO11" s="196">
        <v>92.11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3.72</v>
      </c>
      <c r="AL12" s="196">
        <v>0</v>
      </c>
      <c r="AM12" s="196">
        <v>0</v>
      </c>
      <c r="AN12" s="196">
        <v>0</v>
      </c>
      <c r="AO12" s="196">
        <v>92.11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3.72</v>
      </c>
      <c r="AL13" s="196">
        <v>0</v>
      </c>
      <c r="AM13" s="196">
        <v>0</v>
      </c>
      <c r="AN13" s="196">
        <v>0</v>
      </c>
      <c r="AO13" s="196">
        <v>92.11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3.72</v>
      </c>
      <c r="AL14" s="196">
        <v>0</v>
      </c>
      <c r="AM14" s="196">
        <v>0</v>
      </c>
      <c r="AN14" s="196">
        <v>0</v>
      </c>
      <c r="AO14" s="196">
        <v>92.11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3.72</v>
      </c>
      <c r="AL15" s="196">
        <v>0</v>
      </c>
      <c r="AM15" s="196">
        <v>0</v>
      </c>
      <c r="AN15" s="196">
        <v>0</v>
      </c>
      <c r="AO15" s="196">
        <v>92.11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3.72</v>
      </c>
      <c r="AL16" s="196">
        <v>0</v>
      </c>
      <c r="AM16" s="196">
        <v>0</v>
      </c>
      <c r="AN16" s="196">
        <v>0</v>
      </c>
      <c r="AO16" s="196">
        <v>92.11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3.72</v>
      </c>
      <c r="AL17" s="196">
        <v>0</v>
      </c>
      <c r="AM17" s="196">
        <v>0</v>
      </c>
      <c r="AN17" s="196">
        <v>0</v>
      </c>
      <c r="AO17" s="196">
        <v>92.11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3.72</v>
      </c>
      <c r="AL18" s="196">
        <v>0</v>
      </c>
      <c r="AM18" s="196">
        <v>0</v>
      </c>
      <c r="AN18" s="196">
        <v>0</v>
      </c>
      <c r="AO18" s="196">
        <v>92.11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3.72</v>
      </c>
      <c r="AL19" s="196">
        <v>0</v>
      </c>
      <c r="AM19" s="196">
        <v>0</v>
      </c>
      <c r="AN19" s="196">
        <v>0</v>
      </c>
      <c r="AO19" s="196">
        <v>92.11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3.72</v>
      </c>
      <c r="AL20" s="196">
        <v>0</v>
      </c>
      <c r="AM20" s="196">
        <v>0</v>
      </c>
      <c r="AN20" s="196">
        <v>0</v>
      </c>
      <c r="AO20" s="196">
        <v>92.11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1.49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3.72</v>
      </c>
      <c r="AL21" s="196">
        <v>0</v>
      </c>
      <c r="AM21" s="196">
        <v>0</v>
      </c>
      <c r="AN21" s="196">
        <v>0</v>
      </c>
      <c r="AO21" s="196">
        <v>92.11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1.49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3.72</v>
      </c>
      <c r="AL22" s="196">
        <v>0</v>
      </c>
      <c r="AM22" s="196">
        <v>0</v>
      </c>
      <c r="AN22" s="196">
        <v>0</v>
      </c>
      <c r="AO22" s="196">
        <v>92.11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1.49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3.72</v>
      </c>
      <c r="AL23" s="196">
        <v>0</v>
      </c>
      <c r="AM23" s="196">
        <v>0</v>
      </c>
      <c r="AN23" s="196">
        <v>0</v>
      </c>
      <c r="AO23" s="196">
        <v>92.11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1.49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3.72</v>
      </c>
      <c r="AL24" s="196">
        <v>0</v>
      </c>
      <c r="AM24" s="196">
        <v>0</v>
      </c>
      <c r="AN24" s="196">
        <v>0</v>
      </c>
      <c r="AO24" s="196">
        <v>92.11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1.49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4.3499999999999996</v>
      </c>
      <c r="AL25" s="196">
        <v>0</v>
      </c>
      <c r="AM25" s="196">
        <v>0</v>
      </c>
      <c r="AN25" s="196">
        <v>0</v>
      </c>
      <c r="AO25" s="196">
        <v>92.11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1.49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4.3499999999999996</v>
      </c>
      <c r="AL26" s="196">
        <v>0</v>
      </c>
      <c r="AM26" s="196">
        <v>0</v>
      </c>
      <c r="AN26" s="196">
        <v>0</v>
      </c>
      <c r="AO26" s="196">
        <v>92.11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2.08</v>
      </c>
      <c r="AD27" s="196">
        <v>1.49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4.3499999999999996</v>
      </c>
      <c r="AL27" s="196">
        <v>0</v>
      </c>
      <c r="AM27" s="196">
        <v>0</v>
      </c>
      <c r="AN27" s="196">
        <v>0</v>
      </c>
      <c r="AO27" s="196">
        <v>92.11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2.08</v>
      </c>
      <c r="AD28" s="196">
        <v>0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4.3499999999999996</v>
      </c>
      <c r="AL28" s="196">
        <v>0</v>
      </c>
      <c r="AM28" s="196">
        <v>0</v>
      </c>
      <c r="AN28" s="196">
        <v>0</v>
      </c>
      <c r="AO28" s="196">
        <v>92.11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2.08</v>
      </c>
      <c r="AD29" s="196">
        <v>0</v>
      </c>
      <c r="AE29" s="196">
        <v>0</v>
      </c>
      <c r="AF29" s="196">
        <v>0</v>
      </c>
      <c r="AG29" s="196">
        <v>79.58</v>
      </c>
      <c r="AH29" s="196">
        <v>0</v>
      </c>
      <c r="AI29" s="196">
        <v>22.52</v>
      </c>
      <c r="AJ29" s="196">
        <v>0</v>
      </c>
      <c r="AK29" s="196">
        <v>4.3499999999999996</v>
      </c>
      <c r="AL29" s="196">
        <v>0</v>
      </c>
      <c r="AM29" s="196">
        <v>0</v>
      </c>
      <c r="AN29" s="196">
        <v>0</v>
      </c>
      <c r="AO29" s="196">
        <v>92.11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1.49</v>
      </c>
      <c r="AE30" s="196">
        <v>0</v>
      </c>
      <c r="AF30" s="196">
        <v>0</v>
      </c>
      <c r="AG30" s="196">
        <v>79.58</v>
      </c>
      <c r="AH30" s="196">
        <v>0</v>
      </c>
      <c r="AI30" s="196">
        <v>22.52</v>
      </c>
      <c r="AJ30" s="196">
        <v>0</v>
      </c>
      <c r="AK30" s="196">
        <v>4.3499999999999996</v>
      </c>
      <c r="AL30" s="196">
        <v>0</v>
      </c>
      <c r="AM30" s="196">
        <v>0</v>
      </c>
      <c r="AN30" s="196">
        <v>0</v>
      </c>
      <c r="AO30" s="196">
        <v>92.11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1.49</v>
      </c>
      <c r="AE31" s="196">
        <v>0</v>
      </c>
      <c r="AF31" s="196">
        <v>0</v>
      </c>
      <c r="AG31" s="196">
        <v>79.58</v>
      </c>
      <c r="AH31" s="196">
        <v>0</v>
      </c>
      <c r="AI31" s="196">
        <v>22.52</v>
      </c>
      <c r="AJ31" s="196">
        <v>0</v>
      </c>
      <c r="AK31" s="196">
        <v>4.3499999999999996</v>
      </c>
      <c r="AL31" s="196">
        <v>0</v>
      </c>
      <c r="AM31" s="196">
        <v>0</v>
      </c>
      <c r="AN31" s="196">
        <v>0</v>
      </c>
      <c r="AO31" s="196">
        <v>92.11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1.49</v>
      </c>
      <c r="AE32" s="196">
        <v>0</v>
      </c>
      <c r="AF32" s="196">
        <v>0</v>
      </c>
      <c r="AG32" s="196">
        <v>79.58</v>
      </c>
      <c r="AH32" s="196">
        <v>0</v>
      </c>
      <c r="AI32" s="196">
        <v>22.52</v>
      </c>
      <c r="AJ32" s="196">
        <v>0</v>
      </c>
      <c r="AK32" s="196">
        <v>4.3499999999999996</v>
      </c>
      <c r="AL32" s="196">
        <v>0</v>
      </c>
      <c r="AM32" s="196">
        <v>0</v>
      </c>
      <c r="AN32" s="196">
        <v>0</v>
      </c>
      <c r="AO32" s="196">
        <v>92.11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1.49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0.35</v>
      </c>
      <c r="AL33" s="196">
        <v>0</v>
      </c>
      <c r="AM33" s="196">
        <v>0</v>
      </c>
      <c r="AN33" s="196">
        <v>0</v>
      </c>
      <c r="AO33" s="196">
        <v>92.11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1.49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0.35</v>
      </c>
      <c r="AL34" s="196">
        <v>0</v>
      </c>
      <c r="AM34" s="196">
        <v>0</v>
      </c>
      <c r="AN34" s="196">
        <v>0</v>
      </c>
      <c r="AO34" s="196">
        <v>92.11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1.49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0.35</v>
      </c>
      <c r="AL35" s="196">
        <v>0</v>
      </c>
      <c r="AM35" s="196">
        <v>0</v>
      </c>
      <c r="AN35" s="196">
        <v>0</v>
      </c>
      <c r="AO35" s="196">
        <v>92.11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1.49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0.35</v>
      </c>
      <c r="AL36" s="196">
        <v>0</v>
      </c>
      <c r="AM36" s="196">
        <v>0</v>
      </c>
      <c r="AN36" s="196">
        <v>0</v>
      </c>
      <c r="AO36" s="196">
        <v>92.11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1.49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0.35</v>
      </c>
      <c r="AL37" s="196">
        <v>0</v>
      </c>
      <c r="AM37" s="196">
        <v>0</v>
      </c>
      <c r="AN37" s="196">
        <v>0</v>
      </c>
      <c r="AO37" s="196">
        <v>92.11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0.35</v>
      </c>
      <c r="AL38" s="196">
        <v>0</v>
      </c>
      <c r="AM38" s="196">
        <v>0</v>
      </c>
      <c r="AN38" s="196">
        <v>0</v>
      </c>
      <c r="AO38" s="196">
        <v>92.11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0.35</v>
      </c>
      <c r="AL39" s="196">
        <v>0</v>
      </c>
      <c r="AM39" s="196">
        <v>0</v>
      </c>
      <c r="AN39" s="196">
        <v>0</v>
      </c>
      <c r="AO39" s="196">
        <v>92.11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0.35</v>
      </c>
      <c r="AL40" s="196">
        <v>0</v>
      </c>
      <c r="AM40" s="196">
        <v>0</v>
      </c>
      <c r="AN40" s="196">
        <v>0</v>
      </c>
      <c r="AO40" s="196">
        <v>92.11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0.35</v>
      </c>
      <c r="AL41" s="196">
        <v>0</v>
      </c>
      <c r="AM41" s="196">
        <v>0</v>
      </c>
      <c r="AN41" s="196">
        <v>0</v>
      </c>
      <c r="AO41" s="196">
        <v>92.11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0.35</v>
      </c>
      <c r="AL42" s="196">
        <v>0</v>
      </c>
      <c r="AM42" s="196">
        <v>0</v>
      </c>
      <c r="AN42" s="196">
        <v>0</v>
      </c>
      <c r="AO42" s="196">
        <v>92.11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2.99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0.35</v>
      </c>
      <c r="AL43" s="196">
        <v>0</v>
      </c>
      <c r="AM43" s="196">
        <v>0</v>
      </c>
      <c r="AN43" s="196">
        <v>0</v>
      </c>
      <c r="AO43" s="196">
        <v>92.11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2.97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0.35</v>
      </c>
      <c r="AL44" s="196">
        <v>0</v>
      </c>
      <c r="AM44" s="196">
        <v>0</v>
      </c>
      <c r="AN44" s="196">
        <v>0</v>
      </c>
      <c r="AO44" s="196">
        <v>92.11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2.97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4.3499999999999996</v>
      </c>
      <c r="AL45" s="196">
        <v>0</v>
      </c>
      <c r="AM45" s="196">
        <v>0</v>
      </c>
      <c r="AN45" s="196">
        <v>0</v>
      </c>
      <c r="AO45" s="196">
        <v>92.11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2.97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4.3499999999999996</v>
      </c>
      <c r="AL46" s="196">
        <v>0</v>
      </c>
      <c r="AM46" s="196">
        <v>0</v>
      </c>
      <c r="AN46" s="196">
        <v>0</v>
      </c>
      <c r="AO46" s="196">
        <v>92.11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2.97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4.3499999999999996</v>
      </c>
      <c r="AL47" s="196">
        <v>0</v>
      </c>
      <c r="AM47" s="196">
        <v>0</v>
      </c>
      <c r="AN47" s="196">
        <v>0</v>
      </c>
      <c r="AO47" s="196">
        <v>92.11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2.97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4.3499999999999996</v>
      </c>
      <c r="AL48" s="196">
        <v>0</v>
      </c>
      <c r="AM48" s="196">
        <v>0</v>
      </c>
      <c r="AN48" s="196">
        <v>0</v>
      </c>
      <c r="AO48" s="196">
        <v>92.11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2.97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4.3499999999999996</v>
      </c>
      <c r="AL49" s="196">
        <v>0</v>
      </c>
      <c r="AM49" s="196">
        <v>0</v>
      </c>
      <c r="AN49" s="196">
        <v>0</v>
      </c>
      <c r="AO49" s="196">
        <v>92.11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2.97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4.3499999999999996</v>
      </c>
      <c r="AL50" s="196">
        <v>0</v>
      </c>
      <c r="AM50" s="196">
        <v>0</v>
      </c>
      <c r="AN50" s="196">
        <v>0</v>
      </c>
      <c r="AO50" s="196">
        <v>92.11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2.97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4.3499999999999996</v>
      </c>
      <c r="AL51" s="196">
        <v>0</v>
      </c>
      <c r="AM51" s="196">
        <v>0</v>
      </c>
      <c r="AN51" s="196">
        <v>0</v>
      </c>
      <c r="AO51" s="196">
        <v>90.29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2.08</v>
      </c>
      <c r="AD52" s="196">
        <v>0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4.3499999999999996</v>
      </c>
      <c r="AL52" s="196">
        <v>0</v>
      </c>
      <c r="AM52" s="196">
        <v>0</v>
      </c>
      <c r="AN52" s="196">
        <v>0</v>
      </c>
      <c r="AO52" s="196">
        <v>90.29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2.08</v>
      </c>
      <c r="AD53" s="196">
        <v>0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4.3499999999999996</v>
      </c>
      <c r="AL53" s="196">
        <v>0</v>
      </c>
      <c r="AM53" s="196">
        <v>0</v>
      </c>
      <c r="AN53" s="196">
        <v>0</v>
      </c>
      <c r="AO53" s="196">
        <v>90.29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2.08</v>
      </c>
      <c r="AD54" s="196">
        <v>0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4.3499999999999996</v>
      </c>
      <c r="AL54" s="196">
        <v>0</v>
      </c>
      <c r="AM54" s="196">
        <v>0</v>
      </c>
      <c r="AN54" s="196">
        <v>0</v>
      </c>
      <c r="AO54" s="196">
        <v>90.29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2.08</v>
      </c>
      <c r="AD55" s="196">
        <v>0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4.3499999999999996</v>
      </c>
      <c r="AL55" s="196">
        <v>0</v>
      </c>
      <c r="AM55" s="196">
        <v>0</v>
      </c>
      <c r="AN55" s="196">
        <v>0</v>
      </c>
      <c r="AO55" s="196">
        <v>90.29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2.08</v>
      </c>
      <c r="AD56" s="196">
        <v>0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4.3499999999999996</v>
      </c>
      <c r="AL56" s="196">
        <v>0</v>
      </c>
      <c r="AM56" s="196">
        <v>0</v>
      </c>
      <c r="AN56" s="196">
        <v>0</v>
      </c>
      <c r="AO56" s="196">
        <v>90.29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2.08</v>
      </c>
      <c r="AD57" s="196">
        <v>0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4.3499999999999996</v>
      </c>
      <c r="AL57" s="196">
        <v>0</v>
      </c>
      <c r="AM57" s="196">
        <v>0</v>
      </c>
      <c r="AN57" s="196">
        <v>0</v>
      </c>
      <c r="AO57" s="196">
        <v>90.29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2.08</v>
      </c>
      <c r="AD58" s="196">
        <v>0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4.3499999999999996</v>
      </c>
      <c r="AL58" s="196">
        <v>0</v>
      </c>
      <c r="AM58" s="196">
        <v>0</v>
      </c>
      <c r="AN58" s="196">
        <v>0</v>
      </c>
      <c r="AO58" s="196">
        <v>90.29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2.08</v>
      </c>
      <c r="AD59" s="196">
        <v>0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4.3499999999999996</v>
      </c>
      <c r="AL59" s="196">
        <v>0</v>
      </c>
      <c r="AM59" s="196">
        <v>0</v>
      </c>
      <c r="AN59" s="196">
        <v>0</v>
      </c>
      <c r="AO59" s="196">
        <v>90.29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2.08</v>
      </c>
      <c r="AD60" s="196">
        <v>0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4.3499999999999996</v>
      </c>
      <c r="AL60" s="196">
        <v>0</v>
      </c>
      <c r="AM60" s="196">
        <v>0</v>
      </c>
      <c r="AN60" s="196">
        <v>0</v>
      </c>
      <c r="AO60" s="196">
        <v>90.29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4.3499999999999996</v>
      </c>
      <c r="AL61" s="196">
        <v>0</v>
      </c>
      <c r="AM61" s="196">
        <v>0</v>
      </c>
      <c r="AN61" s="196">
        <v>0</v>
      </c>
      <c r="AO61" s="196">
        <v>90.29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4.3499999999999996</v>
      </c>
      <c r="AL62" s="196">
        <v>0</v>
      </c>
      <c r="AM62" s="196">
        <v>0</v>
      </c>
      <c r="AN62" s="196">
        <v>0</v>
      </c>
      <c r="AO62" s="196">
        <v>90.29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4.3499999999999996</v>
      </c>
      <c r="AL63" s="196">
        <v>0</v>
      </c>
      <c r="AM63" s="196">
        <v>0</v>
      </c>
      <c r="AN63" s="196">
        <v>0</v>
      </c>
      <c r="AO63" s="196">
        <v>90.29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4.3499999999999996</v>
      </c>
      <c r="AL64" s="196">
        <v>0</v>
      </c>
      <c r="AM64" s="196">
        <v>0</v>
      </c>
      <c r="AN64" s="196">
        <v>0</v>
      </c>
      <c r="AO64" s="196">
        <v>90.29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4.3499999999999996</v>
      </c>
      <c r="AL65" s="196">
        <v>0</v>
      </c>
      <c r="AM65" s="196">
        <v>0</v>
      </c>
      <c r="AN65" s="196">
        <v>0</v>
      </c>
      <c r="AO65" s="196">
        <v>90.29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4.3499999999999996</v>
      </c>
      <c r="AL66" s="196">
        <v>0</v>
      </c>
      <c r="AM66" s="196">
        <v>0</v>
      </c>
      <c r="AN66" s="196">
        <v>0</v>
      </c>
      <c r="AO66" s="196">
        <v>90.29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4.3499999999999996</v>
      </c>
      <c r="AL67" s="196">
        <v>0</v>
      </c>
      <c r="AM67" s="196">
        <v>0</v>
      </c>
      <c r="AN67" s="196">
        <v>0</v>
      </c>
      <c r="AO67" s="196">
        <v>90.29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4.3499999999999996</v>
      </c>
      <c r="AL68" s="196">
        <v>0</v>
      </c>
      <c r="AM68" s="196">
        <v>0</v>
      </c>
      <c r="AN68" s="196">
        <v>0</v>
      </c>
      <c r="AO68" s="196">
        <v>90.29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79.58</v>
      </c>
      <c r="AH69" s="196">
        <v>0</v>
      </c>
      <c r="AI69" s="196">
        <v>22.52</v>
      </c>
      <c r="AJ69" s="196">
        <v>0</v>
      </c>
      <c r="AK69" s="196">
        <v>4.3499999999999996</v>
      </c>
      <c r="AL69" s="196">
        <v>0</v>
      </c>
      <c r="AM69" s="196">
        <v>0</v>
      </c>
      <c r="AN69" s="196">
        <v>0</v>
      </c>
      <c r="AO69" s="196">
        <v>90.29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79.58</v>
      </c>
      <c r="AH70" s="196">
        <v>0</v>
      </c>
      <c r="AI70" s="196">
        <v>22.52</v>
      </c>
      <c r="AJ70" s="196">
        <v>0</v>
      </c>
      <c r="AK70" s="196">
        <v>4.3499999999999996</v>
      </c>
      <c r="AL70" s="196">
        <v>0</v>
      </c>
      <c r="AM70" s="196">
        <v>0</v>
      </c>
      <c r="AN70" s="196">
        <v>0</v>
      </c>
      <c r="AO70" s="196">
        <v>90.29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79.58</v>
      </c>
      <c r="AH71" s="196">
        <v>0</v>
      </c>
      <c r="AI71" s="196">
        <v>22.52</v>
      </c>
      <c r="AJ71" s="196">
        <v>0</v>
      </c>
      <c r="AK71" s="196">
        <v>4.3499999999999996</v>
      </c>
      <c r="AL71" s="196">
        <v>0</v>
      </c>
      <c r="AM71" s="196">
        <v>0</v>
      </c>
      <c r="AN71" s="196">
        <v>0</v>
      </c>
      <c r="AO71" s="196">
        <v>90.29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79.58</v>
      </c>
      <c r="AH72" s="196">
        <v>0</v>
      </c>
      <c r="AI72" s="196">
        <v>22.52</v>
      </c>
      <c r="AJ72" s="196">
        <v>0</v>
      </c>
      <c r="AK72" s="196">
        <v>4.3499999999999996</v>
      </c>
      <c r="AL72" s="196">
        <v>0</v>
      </c>
      <c r="AM72" s="196">
        <v>0</v>
      </c>
      <c r="AN72" s="196">
        <v>0</v>
      </c>
      <c r="AO72" s="196">
        <v>90.29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1.49</v>
      </c>
      <c r="AE73" s="196">
        <v>0</v>
      </c>
      <c r="AF73" s="196">
        <v>0</v>
      </c>
      <c r="AG73" s="196">
        <v>79.58</v>
      </c>
      <c r="AH73" s="196">
        <v>0</v>
      </c>
      <c r="AI73" s="196">
        <v>22.52</v>
      </c>
      <c r="AJ73" s="196">
        <v>0</v>
      </c>
      <c r="AK73" s="196">
        <v>4.3499999999999996</v>
      </c>
      <c r="AL73" s="196">
        <v>0</v>
      </c>
      <c r="AM73" s="196">
        <v>0</v>
      </c>
      <c r="AN73" s="196">
        <v>0</v>
      </c>
      <c r="AO73" s="196">
        <v>90.29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1.49</v>
      </c>
      <c r="AE74" s="196">
        <v>0</v>
      </c>
      <c r="AF74" s="196">
        <v>0</v>
      </c>
      <c r="AG74" s="196">
        <v>79.58</v>
      </c>
      <c r="AH74" s="196">
        <v>0</v>
      </c>
      <c r="AI74" s="196">
        <v>22.52</v>
      </c>
      <c r="AJ74" s="196">
        <v>0</v>
      </c>
      <c r="AK74" s="196">
        <v>0.35</v>
      </c>
      <c r="AL74" s="196">
        <v>0</v>
      </c>
      <c r="AM74" s="196">
        <v>0</v>
      </c>
      <c r="AN74" s="196">
        <v>0</v>
      </c>
      <c r="AO74" s="196">
        <v>90.29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79.58</v>
      </c>
      <c r="AH75" s="196">
        <v>0</v>
      </c>
      <c r="AI75" s="196">
        <v>22.52</v>
      </c>
      <c r="AJ75" s="196">
        <v>0</v>
      </c>
      <c r="AK75" s="196">
        <v>0.35</v>
      </c>
      <c r="AL75" s="196">
        <v>0</v>
      </c>
      <c r="AM75" s="196">
        <v>0</v>
      </c>
      <c r="AN75" s="196">
        <v>0</v>
      </c>
      <c r="AO75" s="196">
        <v>92.11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79.58</v>
      </c>
      <c r="AH76" s="196">
        <v>0</v>
      </c>
      <c r="AI76" s="196">
        <v>22.52</v>
      </c>
      <c r="AJ76" s="196">
        <v>0</v>
      </c>
      <c r="AK76" s="196">
        <v>0.35</v>
      </c>
      <c r="AL76" s="196">
        <v>0</v>
      </c>
      <c r="AM76" s="196">
        <v>0</v>
      </c>
      <c r="AN76" s="196">
        <v>0</v>
      </c>
      <c r="AO76" s="196">
        <v>92.11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79.58</v>
      </c>
      <c r="AH77" s="196">
        <v>0</v>
      </c>
      <c r="AI77" s="196">
        <v>22.52</v>
      </c>
      <c r="AJ77" s="196">
        <v>0</v>
      </c>
      <c r="AK77" s="196">
        <v>0.35</v>
      </c>
      <c r="AL77" s="196">
        <v>0</v>
      </c>
      <c r="AM77" s="196">
        <v>0</v>
      </c>
      <c r="AN77" s="196">
        <v>0</v>
      </c>
      <c r="AO77" s="196">
        <v>92.11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79.58</v>
      </c>
      <c r="AH78" s="196">
        <v>0</v>
      </c>
      <c r="AI78" s="196">
        <v>22.52</v>
      </c>
      <c r="AJ78" s="196">
        <v>0</v>
      </c>
      <c r="AK78" s="196">
        <v>0.35</v>
      </c>
      <c r="AL78" s="196">
        <v>0</v>
      </c>
      <c r="AM78" s="196">
        <v>0</v>
      </c>
      <c r="AN78" s="196">
        <v>0</v>
      </c>
      <c r="AO78" s="196">
        <v>92.11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79.58</v>
      </c>
      <c r="AH79" s="196">
        <v>0</v>
      </c>
      <c r="AI79" s="196">
        <v>22.52</v>
      </c>
      <c r="AJ79" s="196">
        <v>0</v>
      </c>
      <c r="AK79" s="196">
        <v>0.35</v>
      </c>
      <c r="AL79" s="196">
        <v>0</v>
      </c>
      <c r="AM79" s="196">
        <v>0</v>
      </c>
      <c r="AN79" s="196">
        <v>0</v>
      </c>
      <c r="AO79" s="196">
        <v>92.11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79.58</v>
      </c>
      <c r="AH80" s="196">
        <v>0</v>
      </c>
      <c r="AI80" s="196">
        <v>22.52</v>
      </c>
      <c r="AJ80" s="196">
        <v>0</v>
      </c>
      <c r="AK80" s="196">
        <v>0.35</v>
      </c>
      <c r="AL80" s="196">
        <v>0</v>
      </c>
      <c r="AM80" s="196">
        <v>0</v>
      </c>
      <c r="AN80" s="196">
        <v>0</v>
      </c>
      <c r="AO80" s="196">
        <v>92.11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4.3499999999999996</v>
      </c>
      <c r="AL81" s="196">
        <v>0</v>
      </c>
      <c r="AM81" s="196">
        <v>0</v>
      </c>
      <c r="AN81" s="196">
        <v>0</v>
      </c>
      <c r="AO81" s="196">
        <v>92.11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4.3499999999999996</v>
      </c>
      <c r="AL82" s="196">
        <v>0</v>
      </c>
      <c r="AM82" s="196">
        <v>0</v>
      </c>
      <c r="AN82" s="196">
        <v>0</v>
      </c>
      <c r="AO82" s="196">
        <v>92.11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4.3499999999999996</v>
      </c>
      <c r="AL83" s="196">
        <v>0</v>
      </c>
      <c r="AM83" s="196">
        <v>0</v>
      </c>
      <c r="AN83" s="196">
        <v>0</v>
      </c>
      <c r="AO83" s="196">
        <v>92.11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4.3499999999999996</v>
      </c>
      <c r="AL84" s="196">
        <v>0</v>
      </c>
      <c r="AM84" s="196">
        <v>0</v>
      </c>
      <c r="AN84" s="196">
        <v>0</v>
      </c>
      <c r="AO84" s="196">
        <v>92.11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4.3499999999999996</v>
      </c>
      <c r="AL85" s="196">
        <v>0</v>
      </c>
      <c r="AM85" s="196">
        <v>0</v>
      </c>
      <c r="AN85" s="196">
        <v>0</v>
      </c>
      <c r="AO85" s="196">
        <v>92.11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4.3499999999999996</v>
      </c>
      <c r="AL86" s="196">
        <v>0</v>
      </c>
      <c r="AM86" s="196">
        <v>0</v>
      </c>
      <c r="AN86" s="196">
        <v>0</v>
      </c>
      <c r="AO86" s="196">
        <v>92.11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4.3499999999999996</v>
      </c>
      <c r="AL87" s="196">
        <v>0</v>
      </c>
      <c r="AM87" s="196">
        <v>0</v>
      </c>
      <c r="AN87" s="196">
        <v>0</v>
      </c>
      <c r="AO87" s="196">
        <v>92.11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4.3499999999999996</v>
      </c>
      <c r="AL88" s="196">
        <v>0</v>
      </c>
      <c r="AM88" s="196">
        <v>0</v>
      </c>
      <c r="AN88" s="196">
        <v>0</v>
      </c>
      <c r="AO88" s="196">
        <v>92.11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4.3499999999999996</v>
      </c>
      <c r="AL89" s="196">
        <v>0</v>
      </c>
      <c r="AM89" s="196">
        <v>0</v>
      </c>
      <c r="AN89" s="196">
        <v>0</v>
      </c>
      <c r="AO89" s="196">
        <v>92.11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4.3499999999999996</v>
      </c>
      <c r="AL90" s="196">
        <v>0</v>
      </c>
      <c r="AM90" s="196">
        <v>0</v>
      </c>
      <c r="AN90" s="196">
        <v>0</v>
      </c>
      <c r="AO90" s="196">
        <v>92.11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4.3499999999999996</v>
      </c>
      <c r="AL91" s="196">
        <v>0</v>
      </c>
      <c r="AM91" s="196">
        <v>0</v>
      </c>
      <c r="AN91" s="196">
        <v>0</v>
      </c>
      <c r="AO91" s="196">
        <v>92.11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4.3499999999999996</v>
      </c>
      <c r="AL92" s="196">
        <v>0</v>
      </c>
      <c r="AM92" s="196">
        <v>0</v>
      </c>
      <c r="AN92" s="196">
        <v>0</v>
      </c>
      <c r="AO92" s="196">
        <v>92.11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3.72</v>
      </c>
      <c r="AL93" s="196">
        <v>0</v>
      </c>
      <c r="AM93" s="196">
        <v>0</v>
      </c>
      <c r="AN93" s="196">
        <v>0</v>
      </c>
      <c r="AO93" s="196">
        <v>92.11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3.72</v>
      </c>
      <c r="AL94" s="196">
        <v>0</v>
      </c>
      <c r="AM94" s="196">
        <v>0</v>
      </c>
      <c r="AN94" s="196">
        <v>0</v>
      </c>
      <c r="AO94" s="196">
        <v>92.11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3.72</v>
      </c>
      <c r="AL95" s="196">
        <v>0</v>
      </c>
      <c r="AM95" s="196">
        <v>0</v>
      </c>
      <c r="AN95" s="196">
        <v>0</v>
      </c>
      <c r="AO95" s="196">
        <v>92.11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3.72</v>
      </c>
      <c r="AL96" s="196">
        <v>0</v>
      </c>
      <c r="AM96" s="196">
        <v>0</v>
      </c>
      <c r="AN96" s="196">
        <v>0</v>
      </c>
      <c r="AO96" s="196">
        <v>92.11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3.72</v>
      </c>
      <c r="AL97" s="196">
        <v>0</v>
      </c>
      <c r="AM97" s="196">
        <v>0</v>
      </c>
      <c r="AN97" s="196">
        <v>0</v>
      </c>
      <c r="AO97" s="196">
        <v>92.11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3.72</v>
      </c>
      <c r="AL98" s="196">
        <v>0</v>
      </c>
      <c r="AM98" s="196">
        <v>0</v>
      </c>
      <c r="AN98" s="196">
        <v>0</v>
      </c>
      <c r="AO98" s="196">
        <v>92.11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6.2399999999999982E-3</v>
      </c>
      <c r="AD99">
        <f t="shared" si="0"/>
        <v>3.4997499999999987E-2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0.54047999999999963</v>
      </c>
      <c r="AJ99">
        <f t="shared" si="0"/>
        <v>0</v>
      </c>
      <c r="AK99">
        <f t="shared" si="0"/>
        <v>8.099000000000002E-2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2.1997199999999992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9.99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7.44</v>
      </c>
      <c r="L3" s="196">
        <v>273.38</v>
      </c>
      <c r="M3" s="196">
        <v>1.1399999999999999</v>
      </c>
      <c r="N3" s="196">
        <v>0.73</v>
      </c>
      <c r="O3" s="196">
        <v>0</v>
      </c>
      <c r="P3" s="196">
        <v>1.45</v>
      </c>
      <c r="Q3" s="196">
        <v>0.36</v>
      </c>
      <c r="R3" s="196">
        <v>3.75</v>
      </c>
      <c r="S3" s="196">
        <v>4.26</v>
      </c>
      <c r="T3" s="196">
        <v>0</v>
      </c>
      <c r="U3" s="196">
        <v>1.04</v>
      </c>
      <c r="V3" s="196">
        <v>4.3600000000000003</v>
      </c>
      <c r="W3" s="196">
        <v>0.57999999999999996</v>
      </c>
      <c r="X3" s="196">
        <v>2.08</v>
      </c>
      <c r="Y3" s="196">
        <v>0</v>
      </c>
      <c r="Z3" s="196">
        <v>58.5</v>
      </c>
      <c r="AA3" s="196">
        <v>19.989999999999998</v>
      </c>
      <c r="AB3" s="196">
        <v>0</v>
      </c>
      <c r="AC3" s="196">
        <v>1.46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11.08</v>
      </c>
      <c r="AL3" s="196">
        <v>0</v>
      </c>
      <c r="AM3" s="196">
        <v>0</v>
      </c>
      <c r="AN3" s="196">
        <v>0</v>
      </c>
      <c r="AO3" s="196">
        <v>274.62</v>
      </c>
      <c r="AP3" s="196">
        <v>0</v>
      </c>
      <c r="AQ3" s="196">
        <v>0</v>
      </c>
      <c r="AR3" s="196">
        <v>0</v>
      </c>
      <c r="AS3" s="196">
        <v>11</v>
      </c>
      <c r="AT3" s="196">
        <v>28.58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9.99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7.44</v>
      </c>
      <c r="L4" s="196">
        <v>273.38</v>
      </c>
      <c r="M4" s="196">
        <v>1.1399999999999999</v>
      </c>
      <c r="N4" s="196">
        <v>0.73</v>
      </c>
      <c r="O4" s="196">
        <v>0</v>
      </c>
      <c r="P4" s="196">
        <v>1.45</v>
      </c>
      <c r="Q4" s="196">
        <v>0.36</v>
      </c>
      <c r="R4" s="196">
        <v>6.54</v>
      </c>
      <c r="S4" s="196">
        <v>4.26</v>
      </c>
      <c r="T4" s="196">
        <v>0</v>
      </c>
      <c r="U4" s="196">
        <v>1.04</v>
      </c>
      <c r="V4" s="196">
        <v>4.4400000000000004</v>
      </c>
      <c r="W4" s="196">
        <v>9.44</v>
      </c>
      <c r="X4" s="196">
        <v>30.87</v>
      </c>
      <c r="Y4" s="196">
        <v>0</v>
      </c>
      <c r="Z4" s="196">
        <v>58.5</v>
      </c>
      <c r="AA4" s="196">
        <v>19.989999999999998</v>
      </c>
      <c r="AB4" s="196">
        <v>0</v>
      </c>
      <c r="AC4" s="196">
        <v>1.46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11.08</v>
      </c>
      <c r="AL4" s="196">
        <v>0</v>
      </c>
      <c r="AM4" s="196">
        <v>0</v>
      </c>
      <c r="AN4" s="196">
        <v>0</v>
      </c>
      <c r="AO4" s="196">
        <v>274.62</v>
      </c>
      <c r="AP4" s="196">
        <v>0</v>
      </c>
      <c r="AQ4" s="196">
        <v>0</v>
      </c>
      <c r="AR4" s="196">
        <v>0</v>
      </c>
      <c r="AS4" s="196">
        <v>11</v>
      </c>
      <c r="AT4" s="196">
        <v>28.58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9.99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7.44</v>
      </c>
      <c r="L5" s="196">
        <v>273.38</v>
      </c>
      <c r="M5" s="196">
        <v>1.1399999999999999</v>
      </c>
      <c r="N5" s="196">
        <v>0.73</v>
      </c>
      <c r="O5" s="196">
        <v>0</v>
      </c>
      <c r="P5" s="196">
        <v>1.45</v>
      </c>
      <c r="Q5" s="196">
        <v>0.36</v>
      </c>
      <c r="R5" s="196">
        <v>7.25</v>
      </c>
      <c r="S5" s="196">
        <v>4.26</v>
      </c>
      <c r="T5" s="196">
        <v>0</v>
      </c>
      <c r="U5" s="196">
        <v>1.04</v>
      </c>
      <c r="V5" s="196">
        <v>4.4400000000000004</v>
      </c>
      <c r="W5" s="196">
        <v>9.44</v>
      </c>
      <c r="X5" s="196">
        <v>2.08</v>
      </c>
      <c r="Y5" s="196">
        <v>0</v>
      </c>
      <c r="Z5" s="196">
        <v>58.5</v>
      </c>
      <c r="AA5" s="196">
        <v>19.989999999999998</v>
      </c>
      <c r="AB5" s="196">
        <v>0</v>
      </c>
      <c r="AC5" s="196">
        <v>1.46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11.08</v>
      </c>
      <c r="AL5" s="196">
        <v>0</v>
      </c>
      <c r="AM5" s="196">
        <v>0</v>
      </c>
      <c r="AN5" s="196">
        <v>0</v>
      </c>
      <c r="AO5" s="196">
        <v>274.62</v>
      </c>
      <c r="AP5" s="196">
        <v>0</v>
      </c>
      <c r="AQ5" s="196">
        <v>0</v>
      </c>
      <c r="AR5" s="196">
        <v>0</v>
      </c>
      <c r="AS5" s="196">
        <v>11</v>
      </c>
      <c r="AT5" s="196">
        <v>28.58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9.99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7.44</v>
      </c>
      <c r="L6" s="196">
        <v>273.38</v>
      </c>
      <c r="M6" s="196">
        <v>1.1399999999999999</v>
      </c>
      <c r="N6" s="196">
        <v>0.73</v>
      </c>
      <c r="O6" s="196">
        <v>0</v>
      </c>
      <c r="P6" s="196">
        <v>1.45</v>
      </c>
      <c r="Q6" s="196">
        <v>0.36</v>
      </c>
      <c r="R6" s="196">
        <v>7.25</v>
      </c>
      <c r="S6" s="196">
        <v>4.26</v>
      </c>
      <c r="T6" s="196">
        <v>0</v>
      </c>
      <c r="U6" s="196">
        <v>1.04</v>
      </c>
      <c r="V6" s="196">
        <v>4.4400000000000004</v>
      </c>
      <c r="W6" s="196">
        <v>9.44</v>
      </c>
      <c r="X6" s="196">
        <v>30.5</v>
      </c>
      <c r="Y6" s="196">
        <v>0</v>
      </c>
      <c r="Z6" s="196">
        <v>58.5</v>
      </c>
      <c r="AA6" s="196">
        <v>19.989999999999998</v>
      </c>
      <c r="AB6" s="196">
        <v>0</v>
      </c>
      <c r="AC6" s="196">
        <v>1.46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11.08</v>
      </c>
      <c r="AL6" s="196">
        <v>0</v>
      </c>
      <c r="AM6" s="196">
        <v>0</v>
      </c>
      <c r="AN6" s="196">
        <v>0</v>
      </c>
      <c r="AO6" s="196">
        <v>274.62</v>
      </c>
      <c r="AP6" s="196">
        <v>0</v>
      </c>
      <c r="AQ6" s="196">
        <v>0</v>
      </c>
      <c r="AR6" s="196">
        <v>0</v>
      </c>
      <c r="AS6" s="196">
        <v>11</v>
      </c>
      <c r="AT6" s="196">
        <v>28.58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9.99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7.44</v>
      </c>
      <c r="L7" s="196">
        <v>273.38</v>
      </c>
      <c r="M7" s="196">
        <v>1.1399999999999999</v>
      </c>
      <c r="N7" s="196">
        <v>0.73</v>
      </c>
      <c r="O7" s="196">
        <v>0</v>
      </c>
      <c r="P7" s="196">
        <v>1.45</v>
      </c>
      <c r="Q7" s="196">
        <v>0.36</v>
      </c>
      <c r="R7" s="196">
        <v>7.25</v>
      </c>
      <c r="S7" s="196">
        <v>4.26</v>
      </c>
      <c r="T7" s="196">
        <v>0</v>
      </c>
      <c r="U7" s="196">
        <v>1.04</v>
      </c>
      <c r="V7" s="196">
        <v>4.4400000000000004</v>
      </c>
      <c r="W7" s="196">
        <v>9.44</v>
      </c>
      <c r="X7" s="196">
        <v>30.87</v>
      </c>
      <c r="Y7" s="196">
        <v>0</v>
      </c>
      <c r="Z7" s="196">
        <v>58.5</v>
      </c>
      <c r="AA7" s="196">
        <v>19.989999999999998</v>
      </c>
      <c r="AB7" s="196">
        <v>0</v>
      </c>
      <c r="AC7" s="196">
        <v>1.46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11.08</v>
      </c>
      <c r="AL7" s="196">
        <v>0</v>
      </c>
      <c r="AM7" s="196">
        <v>0</v>
      </c>
      <c r="AN7" s="196">
        <v>0</v>
      </c>
      <c r="AO7" s="196">
        <v>274.62</v>
      </c>
      <c r="AP7" s="196">
        <v>0</v>
      </c>
      <c r="AQ7" s="196">
        <v>0</v>
      </c>
      <c r="AR7" s="196">
        <v>0</v>
      </c>
      <c r="AS7" s="196">
        <v>11</v>
      </c>
      <c r="AT7" s="196">
        <v>28.58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9.99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7.44</v>
      </c>
      <c r="L8" s="196">
        <v>273.38</v>
      </c>
      <c r="M8" s="196">
        <v>1.1399999999999999</v>
      </c>
      <c r="N8" s="196">
        <v>0.73</v>
      </c>
      <c r="O8" s="196">
        <v>0</v>
      </c>
      <c r="P8" s="196">
        <v>1.45</v>
      </c>
      <c r="Q8" s="196">
        <v>0.36</v>
      </c>
      <c r="R8" s="196">
        <v>7.25</v>
      </c>
      <c r="S8" s="196">
        <v>4.26</v>
      </c>
      <c r="T8" s="196">
        <v>0</v>
      </c>
      <c r="U8" s="196">
        <v>1.04</v>
      </c>
      <c r="V8" s="196">
        <v>4.4400000000000004</v>
      </c>
      <c r="W8" s="196">
        <v>9.44</v>
      </c>
      <c r="X8" s="196">
        <v>30.87</v>
      </c>
      <c r="Y8" s="196">
        <v>0</v>
      </c>
      <c r="Z8" s="196">
        <v>58.5</v>
      </c>
      <c r="AA8" s="196">
        <v>19.989999999999998</v>
      </c>
      <c r="AB8" s="196">
        <v>0</v>
      </c>
      <c r="AC8" s="196">
        <v>1.46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11.08</v>
      </c>
      <c r="AL8" s="196">
        <v>0</v>
      </c>
      <c r="AM8" s="196">
        <v>0</v>
      </c>
      <c r="AN8" s="196">
        <v>0</v>
      </c>
      <c r="AO8" s="196">
        <v>274.62</v>
      </c>
      <c r="AP8" s="196">
        <v>0</v>
      </c>
      <c r="AQ8" s="196">
        <v>0</v>
      </c>
      <c r="AR8" s="196">
        <v>0</v>
      </c>
      <c r="AS8" s="196">
        <v>11</v>
      </c>
      <c r="AT8" s="196">
        <v>28.58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9.99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7.44</v>
      </c>
      <c r="L9" s="196">
        <v>273.38</v>
      </c>
      <c r="M9" s="196">
        <v>1.1399999999999999</v>
      </c>
      <c r="N9" s="196">
        <v>0.73</v>
      </c>
      <c r="O9" s="196">
        <v>0</v>
      </c>
      <c r="P9" s="196">
        <v>1.45</v>
      </c>
      <c r="Q9" s="196">
        <v>0.36</v>
      </c>
      <c r="R9" s="196">
        <v>7.25</v>
      </c>
      <c r="S9" s="196">
        <v>4.26</v>
      </c>
      <c r="T9" s="196">
        <v>0</v>
      </c>
      <c r="U9" s="196">
        <v>1.04</v>
      </c>
      <c r="V9" s="196">
        <v>4.4400000000000004</v>
      </c>
      <c r="W9" s="196">
        <v>9.44</v>
      </c>
      <c r="X9" s="196">
        <v>30.87</v>
      </c>
      <c r="Y9" s="196">
        <v>0</v>
      </c>
      <c r="Z9" s="196">
        <v>58.5</v>
      </c>
      <c r="AA9" s="196">
        <v>19.989999999999998</v>
      </c>
      <c r="AB9" s="196">
        <v>0</v>
      </c>
      <c r="AC9" s="196">
        <v>1.46</v>
      </c>
      <c r="AD9" s="196">
        <v>8.9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11.08</v>
      </c>
      <c r="AL9" s="196">
        <v>0</v>
      </c>
      <c r="AM9" s="196">
        <v>0</v>
      </c>
      <c r="AN9" s="196">
        <v>0</v>
      </c>
      <c r="AO9" s="196">
        <v>274.62</v>
      </c>
      <c r="AP9" s="196">
        <v>0</v>
      </c>
      <c r="AQ9" s="196">
        <v>0</v>
      </c>
      <c r="AR9" s="196">
        <v>0</v>
      </c>
      <c r="AS9" s="196">
        <v>11</v>
      </c>
      <c r="AT9" s="196">
        <v>28.58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9.99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7.44</v>
      </c>
      <c r="L10" s="196">
        <v>273.38</v>
      </c>
      <c r="M10" s="196">
        <v>1.1399999999999999</v>
      </c>
      <c r="N10" s="196">
        <v>0.73</v>
      </c>
      <c r="O10" s="196">
        <v>0</v>
      </c>
      <c r="P10" s="196">
        <v>1.45</v>
      </c>
      <c r="Q10" s="196">
        <v>0.36</v>
      </c>
      <c r="R10" s="196">
        <v>7.25</v>
      </c>
      <c r="S10" s="196">
        <v>4.26</v>
      </c>
      <c r="T10" s="196">
        <v>0</v>
      </c>
      <c r="U10" s="196">
        <v>1.04</v>
      </c>
      <c r="V10" s="196">
        <v>4.4400000000000004</v>
      </c>
      <c r="W10" s="196">
        <v>9.44</v>
      </c>
      <c r="X10" s="196">
        <v>30.87</v>
      </c>
      <c r="Y10" s="196">
        <v>0</v>
      </c>
      <c r="Z10" s="196">
        <v>58.5</v>
      </c>
      <c r="AA10" s="196">
        <v>19.989999999999998</v>
      </c>
      <c r="AB10" s="196">
        <v>0</v>
      </c>
      <c r="AC10" s="196">
        <v>1.46</v>
      </c>
      <c r="AD10" s="196">
        <v>8.9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11.08</v>
      </c>
      <c r="AL10" s="196">
        <v>0</v>
      </c>
      <c r="AM10" s="196">
        <v>0</v>
      </c>
      <c r="AN10" s="196">
        <v>0</v>
      </c>
      <c r="AO10" s="196">
        <v>274.62</v>
      </c>
      <c r="AP10" s="196">
        <v>0</v>
      </c>
      <c r="AQ10" s="196">
        <v>0</v>
      </c>
      <c r="AR10" s="196">
        <v>0</v>
      </c>
      <c r="AS10" s="196">
        <v>11</v>
      </c>
      <c r="AT10" s="196">
        <v>28.58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9.99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7.44</v>
      </c>
      <c r="L11" s="196">
        <v>273.38</v>
      </c>
      <c r="M11" s="196">
        <v>1.1399999999999999</v>
      </c>
      <c r="N11" s="196">
        <v>0.73</v>
      </c>
      <c r="O11" s="196">
        <v>0</v>
      </c>
      <c r="P11" s="196">
        <v>1.45</v>
      </c>
      <c r="Q11" s="196">
        <v>0.36</v>
      </c>
      <c r="R11" s="196">
        <v>7.25</v>
      </c>
      <c r="S11" s="196">
        <v>4.26</v>
      </c>
      <c r="T11" s="196">
        <v>0</v>
      </c>
      <c r="U11" s="196">
        <v>1.04</v>
      </c>
      <c r="V11" s="196">
        <v>4.4400000000000004</v>
      </c>
      <c r="W11" s="196">
        <v>9.44</v>
      </c>
      <c r="X11" s="196">
        <v>30.87</v>
      </c>
      <c r="Y11" s="196">
        <v>0</v>
      </c>
      <c r="Z11" s="196">
        <v>58.5</v>
      </c>
      <c r="AA11" s="196">
        <v>19.989999999999998</v>
      </c>
      <c r="AB11" s="196">
        <v>0</v>
      </c>
      <c r="AC11" s="196">
        <v>1.46</v>
      </c>
      <c r="AD11" s="196">
        <v>8.9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11.08</v>
      </c>
      <c r="AL11" s="196">
        <v>0</v>
      </c>
      <c r="AM11" s="196">
        <v>0</v>
      </c>
      <c r="AN11" s="196">
        <v>0</v>
      </c>
      <c r="AO11" s="196">
        <v>274.62</v>
      </c>
      <c r="AP11" s="196">
        <v>0</v>
      </c>
      <c r="AQ11" s="196">
        <v>0</v>
      </c>
      <c r="AR11" s="196">
        <v>0</v>
      </c>
      <c r="AS11" s="196">
        <v>11</v>
      </c>
      <c r="AT11" s="196">
        <v>28.58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9.99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7.44</v>
      </c>
      <c r="L12" s="196">
        <v>273.38</v>
      </c>
      <c r="M12" s="196">
        <v>1.1399999999999999</v>
      </c>
      <c r="N12" s="196">
        <v>0.73</v>
      </c>
      <c r="O12" s="196">
        <v>0</v>
      </c>
      <c r="P12" s="196">
        <v>1.45</v>
      </c>
      <c r="Q12" s="196">
        <v>0.36</v>
      </c>
      <c r="R12" s="196">
        <v>7.25</v>
      </c>
      <c r="S12" s="196">
        <v>4.26</v>
      </c>
      <c r="T12" s="196">
        <v>0</v>
      </c>
      <c r="U12" s="196">
        <v>1.04</v>
      </c>
      <c r="V12" s="196">
        <v>4.4400000000000004</v>
      </c>
      <c r="W12" s="196">
        <v>9.44</v>
      </c>
      <c r="X12" s="196">
        <v>30.87</v>
      </c>
      <c r="Y12" s="196">
        <v>0</v>
      </c>
      <c r="Z12" s="196">
        <v>58.5</v>
      </c>
      <c r="AA12" s="196">
        <v>19.989999999999998</v>
      </c>
      <c r="AB12" s="196">
        <v>0</v>
      </c>
      <c r="AC12" s="196">
        <v>1.46</v>
      </c>
      <c r="AD12" s="196">
        <v>8.9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11.08</v>
      </c>
      <c r="AL12" s="196">
        <v>0</v>
      </c>
      <c r="AM12" s="196">
        <v>0</v>
      </c>
      <c r="AN12" s="196">
        <v>0</v>
      </c>
      <c r="AO12" s="196">
        <v>274.62</v>
      </c>
      <c r="AP12" s="196">
        <v>0</v>
      </c>
      <c r="AQ12" s="196">
        <v>0</v>
      </c>
      <c r="AR12" s="196">
        <v>0</v>
      </c>
      <c r="AS12" s="196">
        <v>11</v>
      </c>
      <c r="AT12" s="196">
        <v>28.58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9.99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7.44</v>
      </c>
      <c r="L13" s="196">
        <v>273.38</v>
      </c>
      <c r="M13" s="196">
        <v>1.1399999999999999</v>
      </c>
      <c r="N13" s="196">
        <v>0.73</v>
      </c>
      <c r="O13" s="196">
        <v>0</v>
      </c>
      <c r="P13" s="196">
        <v>1.45</v>
      </c>
      <c r="Q13" s="196">
        <v>0.36</v>
      </c>
      <c r="R13" s="196">
        <v>7.25</v>
      </c>
      <c r="S13" s="196">
        <v>4.26</v>
      </c>
      <c r="T13" s="196">
        <v>0</v>
      </c>
      <c r="U13" s="196">
        <v>1.04</v>
      </c>
      <c r="V13" s="196">
        <v>4.4400000000000004</v>
      </c>
      <c r="W13" s="196">
        <v>9.44</v>
      </c>
      <c r="X13" s="196">
        <v>30.87</v>
      </c>
      <c r="Y13" s="196">
        <v>0</v>
      </c>
      <c r="Z13" s="196">
        <v>58.5</v>
      </c>
      <c r="AA13" s="196">
        <v>19.989999999999998</v>
      </c>
      <c r="AB13" s="196">
        <v>0</v>
      </c>
      <c r="AC13" s="196">
        <v>1.46</v>
      </c>
      <c r="AD13" s="196">
        <v>8.9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11.08</v>
      </c>
      <c r="AL13" s="196">
        <v>0</v>
      </c>
      <c r="AM13" s="196">
        <v>0</v>
      </c>
      <c r="AN13" s="196">
        <v>0</v>
      </c>
      <c r="AO13" s="196">
        <v>274.62</v>
      </c>
      <c r="AP13" s="196">
        <v>0</v>
      </c>
      <c r="AQ13" s="196">
        <v>0</v>
      </c>
      <c r="AR13" s="196">
        <v>0</v>
      </c>
      <c r="AS13" s="196">
        <v>11</v>
      </c>
      <c r="AT13" s="196">
        <v>28.58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9.99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7.44</v>
      </c>
      <c r="L14" s="196">
        <v>273.38</v>
      </c>
      <c r="M14" s="196">
        <v>1.1399999999999999</v>
      </c>
      <c r="N14" s="196">
        <v>0.73</v>
      </c>
      <c r="O14" s="196">
        <v>0</v>
      </c>
      <c r="P14" s="196">
        <v>1.45</v>
      </c>
      <c r="Q14" s="196">
        <v>0.36</v>
      </c>
      <c r="R14" s="196">
        <v>7.25</v>
      </c>
      <c r="S14" s="196">
        <v>4.26</v>
      </c>
      <c r="T14" s="196">
        <v>0</v>
      </c>
      <c r="U14" s="196">
        <v>1.04</v>
      </c>
      <c r="V14" s="196">
        <v>4.4400000000000004</v>
      </c>
      <c r="W14" s="196">
        <v>9.44</v>
      </c>
      <c r="X14" s="196">
        <v>30.87</v>
      </c>
      <c r="Y14" s="196">
        <v>0</v>
      </c>
      <c r="Z14" s="196">
        <v>58.5</v>
      </c>
      <c r="AA14" s="196">
        <v>19.989999999999998</v>
      </c>
      <c r="AB14" s="196">
        <v>0</v>
      </c>
      <c r="AC14" s="196">
        <v>1.46</v>
      </c>
      <c r="AD14" s="196">
        <v>8.9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11.08</v>
      </c>
      <c r="AL14" s="196">
        <v>0</v>
      </c>
      <c r="AM14" s="196">
        <v>0</v>
      </c>
      <c r="AN14" s="196">
        <v>0</v>
      </c>
      <c r="AO14" s="196">
        <v>274.62</v>
      </c>
      <c r="AP14" s="196">
        <v>0</v>
      </c>
      <c r="AQ14" s="196">
        <v>0</v>
      </c>
      <c r="AR14" s="196">
        <v>0</v>
      </c>
      <c r="AS14" s="196">
        <v>11</v>
      </c>
      <c r="AT14" s="196">
        <v>28.58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9.99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7.44</v>
      </c>
      <c r="L15" s="196">
        <v>273.38</v>
      </c>
      <c r="M15" s="196">
        <v>1.1399999999999999</v>
      </c>
      <c r="N15" s="196">
        <v>0.73</v>
      </c>
      <c r="O15" s="196">
        <v>0</v>
      </c>
      <c r="P15" s="196">
        <v>1.45</v>
      </c>
      <c r="Q15" s="196">
        <v>0.36</v>
      </c>
      <c r="R15" s="196">
        <v>7.25</v>
      </c>
      <c r="S15" s="196">
        <v>4.26</v>
      </c>
      <c r="T15" s="196">
        <v>0</v>
      </c>
      <c r="U15" s="196">
        <v>1.04</v>
      </c>
      <c r="V15" s="196">
        <v>4.4400000000000004</v>
      </c>
      <c r="W15" s="196">
        <v>9.44</v>
      </c>
      <c r="X15" s="196">
        <v>30.87</v>
      </c>
      <c r="Y15" s="196">
        <v>0</v>
      </c>
      <c r="Z15" s="196">
        <v>58.5</v>
      </c>
      <c r="AA15" s="196">
        <v>19.989999999999998</v>
      </c>
      <c r="AB15" s="196">
        <v>0</v>
      </c>
      <c r="AC15" s="196">
        <v>1.46</v>
      </c>
      <c r="AD15" s="196">
        <v>8.9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11.08</v>
      </c>
      <c r="AL15" s="196">
        <v>0</v>
      </c>
      <c r="AM15" s="196">
        <v>0</v>
      </c>
      <c r="AN15" s="196">
        <v>0</v>
      </c>
      <c r="AO15" s="196">
        <v>274.62</v>
      </c>
      <c r="AP15" s="196">
        <v>0</v>
      </c>
      <c r="AQ15" s="196">
        <v>0</v>
      </c>
      <c r="AR15" s="196">
        <v>0</v>
      </c>
      <c r="AS15" s="196">
        <v>11</v>
      </c>
      <c r="AT15" s="196">
        <v>28.58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9.99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7.44</v>
      </c>
      <c r="L16" s="196">
        <v>273.38</v>
      </c>
      <c r="M16" s="196">
        <v>1.1399999999999999</v>
      </c>
      <c r="N16" s="196">
        <v>0.73</v>
      </c>
      <c r="O16" s="196">
        <v>0</v>
      </c>
      <c r="P16" s="196">
        <v>1.45</v>
      </c>
      <c r="Q16" s="196">
        <v>0.36</v>
      </c>
      <c r="R16" s="196">
        <v>7.25</v>
      </c>
      <c r="S16" s="196">
        <v>4.26</v>
      </c>
      <c r="T16" s="196">
        <v>0</v>
      </c>
      <c r="U16" s="196">
        <v>1.04</v>
      </c>
      <c r="V16" s="196">
        <v>4.4400000000000004</v>
      </c>
      <c r="W16" s="196">
        <v>9.44</v>
      </c>
      <c r="X16" s="196">
        <v>30.87</v>
      </c>
      <c r="Y16" s="196">
        <v>0</v>
      </c>
      <c r="Z16" s="196">
        <v>58.5</v>
      </c>
      <c r="AA16" s="196">
        <v>19.989999999999998</v>
      </c>
      <c r="AB16" s="196">
        <v>0</v>
      </c>
      <c r="AC16" s="196">
        <v>1.46</v>
      </c>
      <c r="AD16" s="196">
        <v>8.9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11.08</v>
      </c>
      <c r="AL16" s="196">
        <v>0</v>
      </c>
      <c r="AM16" s="196">
        <v>0</v>
      </c>
      <c r="AN16" s="196">
        <v>0</v>
      </c>
      <c r="AO16" s="196">
        <v>274.62</v>
      </c>
      <c r="AP16" s="196">
        <v>0</v>
      </c>
      <c r="AQ16" s="196">
        <v>0</v>
      </c>
      <c r="AR16" s="196">
        <v>0</v>
      </c>
      <c r="AS16" s="196">
        <v>11</v>
      </c>
      <c r="AT16" s="196">
        <v>28.58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9.99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7.44</v>
      </c>
      <c r="L17" s="196">
        <v>273.38</v>
      </c>
      <c r="M17" s="196">
        <v>1.1399999999999999</v>
      </c>
      <c r="N17" s="196">
        <v>0.73</v>
      </c>
      <c r="O17" s="196">
        <v>0</v>
      </c>
      <c r="P17" s="196">
        <v>1.45</v>
      </c>
      <c r="Q17" s="196">
        <v>0.36</v>
      </c>
      <c r="R17" s="196">
        <v>7.25</v>
      </c>
      <c r="S17" s="196">
        <v>4.26</v>
      </c>
      <c r="T17" s="196">
        <v>0</v>
      </c>
      <c r="U17" s="196">
        <v>1.04</v>
      </c>
      <c r="V17" s="196">
        <v>4.4400000000000004</v>
      </c>
      <c r="W17" s="196">
        <v>9.44</v>
      </c>
      <c r="X17" s="196">
        <v>30.87</v>
      </c>
      <c r="Y17" s="196">
        <v>0</v>
      </c>
      <c r="Z17" s="196">
        <v>58.5</v>
      </c>
      <c r="AA17" s="196">
        <v>19.989999999999998</v>
      </c>
      <c r="AB17" s="196">
        <v>0</v>
      </c>
      <c r="AC17" s="196">
        <v>1.46</v>
      </c>
      <c r="AD17" s="196">
        <v>8.9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11.08</v>
      </c>
      <c r="AL17" s="196">
        <v>0</v>
      </c>
      <c r="AM17" s="196">
        <v>0</v>
      </c>
      <c r="AN17" s="196">
        <v>0</v>
      </c>
      <c r="AO17" s="196">
        <v>274.62</v>
      </c>
      <c r="AP17" s="196">
        <v>0</v>
      </c>
      <c r="AQ17" s="196">
        <v>0</v>
      </c>
      <c r="AR17" s="196">
        <v>0</v>
      </c>
      <c r="AS17" s="196">
        <v>11</v>
      </c>
      <c r="AT17" s="196">
        <v>28.58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9.99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7.44</v>
      </c>
      <c r="L18" s="196">
        <v>273.38</v>
      </c>
      <c r="M18" s="196">
        <v>1.1399999999999999</v>
      </c>
      <c r="N18" s="196">
        <v>0.73</v>
      </c>
      <c r="O18" s="196">
        <v>0</v>
      </c>
      <c r="P18" s="196">
        <v>1.45</v>
      </c>
      <c r="Q18" s="196">
        <v>0.36</v>
      </c>
      <c r="R18" s="196">
        <v>7.25</v>
      </c>
      <c r="S18" s="196">
        <v>4.26</v>
      </c>
      <c r="T18" s="196">
        <v>0</v>
      </c>
      <c r="U18" s="196">
        <v>1.04</v>
      </c>
      <c r="V18" s="196">
        <v>4.4400000000000004</v>
      </c>
      <c r="W18" s="196">
        <v>9.44</v>
      </c>
      <c r="X18" s="196">
        <v>30.87</v>
      </c>
      <c r="Y18" s="196">
        <v>0</v>
      </c>
      <c r="Z18" s="196">
        <v>58.5</v>
      </c>
      <c r="AA18" s="196">
        <v>19.989999999999998</v>
      </c>
      <c r="AB18" s="196">
        <v>0</v>
      </c>
      <c r="AC18" s="196">
        <v>1.46</v>
      </c>
      <c r="AD18" s="196">
        <v>8.9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11.08</v>
      </c>
      <c r="AL18" s="196">
        <v>0</v>
      </c>
      <c r="AM18" s="196">
        <v>0</v>
      </c>
      <c r="AN18" s="196">
        <v>0</v>
      </c>
      <c r="AO18" s="196">
        <v>274.62</v>
      </c>
      <c r="AP18" s="196">
        <v>0</v>
      </c>
      <c r="AQ18" s="196">
        <v>0</v>
      </c>
      <c r="AR18" s="196">
        <v>0</v>
      </c>
      <c r="AS18" s="196">
        <v>11</v>
      </c>
      <c r="AT18" s="196">
        <v>28.58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9.99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7.44</v>
      </c>
      <c r="L19" s="196">
        <v>273.38</v>
      </c>
      <c r="M19" s="196">
        <v>1.1399999999999999</v>
      </c>
      <c r="N19" s="196">
        <v>0.73</v>
      </c>
      <c r="O19" s="196">
        <v>0</v>
      </c>
      <c r="P19" s="196">
        <v>1.45</v>
      </c>
      <c r="Q19" s="196">
        <v>0.36</v>
      </c>
      <c r="R19" s="196">
        <v>7.25</v>
      </c>
      <c r="S19" s="196">
        <v>4.26</v>
      </c>
      <c r="T19" s="196">
        <v>0</v>
      </c>
      <c r="U19" s="196">
        <v>1.04</v>
      </c>
      <c r="V19" s="196">
        <v>4.4400000000000004</v>
      </c>
      <c r="W19" s="196">
        <v>9.44</v>
      </c>
      <c r="X19" s="196">
        <v>30.87</v>
      </c>
      <c r="Y19" s="196">
        <v>0</v>
      </c>
      <c r="Z19" s="196">
        <v>58.5</v>
      </c>
      <c r="AA19" s="196">
        <v>19.989999999999998</v>
      </c>
      <c r="AB19" s="196">
        <v>0</v>
      </c>
      <c r="AC19" s="196">
        <v>1.46</v>
      </c>
      <c r="AD19" s="196">
        <v>8.9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11.08</v>
      </c>
      <c r="AL19" s="196">
        <v>0</v>
      </c>
      <c r="AM19" s="196">
        <v>0</v>
      </c>
      <c r="AN19" s="196">
        <v>0</v>
      </c>
      <c r="AO19" s="196">
        <v>274.62</v>
      </c>
      <c r="AP19" s="196">
        <v>0</v>
      </c>
      <c r="AQ19" s="196">
        <v>0</v>
      </c>
      <c r="AR19" s="196">
        <v>0</v>
      </c>
      <c r="AS19" s="196">
        <v>11</v>
      </c>
      <c r="AT19" s="196">
        <v>28.58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9.99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7.44</v>
      </c>
      <c r="L20" s="196">
        <v>273.38</v>
      </c>
      <c r="M20" s="196">
        <v>1.1399999999999999</v>
      </c>
      <c r="N20" s="196">
        <v>0.73</v>
      </c>
      <c r="O20" s="196">
        <v>0</v>
      </c>
      <c r="P20" s="196">
        <v>1.45</v>
      </c>
      <c r="Q20" s="196">
        <v>0.36</v>
      </c>
      <c r="R20" s="196">
        <v>7.25</v>
      </c>
      <c r="S20" s="196">
        <v>4.26</v>
      </c>
      <c r="T20" s="196">
        <v>0</v>
      </c>
      <c r="U20" s="196">
        <v>1.04</v>
      </c>
      <c r="V20" s="196">
        <v>4.4400000000000004</v>
      </c>
      <c r="W20" s="196">
        <v>9.44</v>
      </c>
      <c r="X20" s="196">
        <v>30.87</v>
      </c>
      <c r="Y20" s="196">
        <v>0</v>
      </c>
      <c r="Z20" s="196">
        <v>58.5</v>
      </c>
      <c r="AA20" s="196">
        <v>19.989999999999998</v>
      </c>
      <c r="AB20" s="196">
        <v>0</v>
      </c>
      <c r="AC20" s="196">
        <v>1.46</v>
      </c>
      <c r="AD20" s="196">
        <v>8.9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11.08</v>
      </c>
      <c r="AL20" s="196">
        <v>0</v>
      </c>
      <c r="AM20" s="196">
        <v>0</v>
      </c>
      <c r="AN20" s="196">
        <v>0</v>
      </c>
      <c r="AO20" s="196">
        <v>274.62</v>
      </c>
      <c r="AP20" s="196">
        <v>0</v>
      </c>
      <c r="AQ20" s="196">
        <v>0</v>
      </c>
      <c r="AR20" s="196">
        <v>0</v>
      </c>
      <c r="AS20" s="196">
        <v>11</v>
      </c>
      <c r="AT20" s="196">
        <v>28.58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9.99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7.44</v>
      </c>
      <c r="L21" s="196">
        <v>273.38</v>
      </c>
      <c r="M21" s="196">
        <v>1.1399999999999999</v>
      </c>
      <c r="N21" s="196">
        <v>0.73</v>
      </c>
      <c r="O21" s="196">
        <v>0</v>
      </c>
      <c r="P21" s="196">
        <v>1.45</v>
      </c>
      <c r="Q21" s="196">
        <v>0.36</v>
      </c>
      <c r="R21" s="196">
        <v>7.25</v>
      </c>
      <c r="S21" s="196">
        <v>4.26</v>
      </c>
      <c r="T21" s="196">
        <v>0</v>
      </c>
      <c r="U21" s="196">
        <v>1.04</v>
      </c>
      <c r="V21" s="196">
        <v>4.4400000000000004</v>
      </c>
      <c r="W21" s="196">
        <v>9.44</v>
      </c>
      <c r="X21" s="196">
        <v>30.87</v>
      </c>
      <c r="Y21" s="196">
        <v>0</v>
      </c>
      <c r="Z21" s="196">
        <v>58.5</v>
      </c>
      <c r="AA21" s="196">
        <v>19.989999999999998</v>
      </c>
      <c r="AB21" s="196">
        <v>0</v>
      </c>
      <c r="AC21" s="196">
        <v>1.46</v>
      </c>
      <c r="AD21" s="196">
        <v>8.9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11.08</v>
      </c>
      <c r="AL21" s="196">
        <v>0</v>
      </c>
      <c r="AM21" s="196">
        <v>0</v>
      </c>
      <c r="AN21" s="196">
        <v>0</v>
      </c>
      <c r="AO21" s="196">
        <v>274.62</v>
      </c>
      <c r="AP21" s="196">
        <v>0</v>
      </c>
      <c r="AQ21" s="196">
        <v>0</v>
      </c>
      <c r="AR21" s="196">
        <v>0</v>
      </c>
      <c r="AS21" s="196">
        <v>11</v>
      </c>
      <c r="AT21" s="196">
        <v>28.58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9.99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7.44</v>
      </c>
      <c r="L22" s="196">
        <v>273.38</v>
      </c>
      <c r="M22" s="196">
        <v>1.1399999999999999</v>
      </c>
      <c r="N22" s="196">
        <v>0.73</v>
      </c>
      <c r="O22" s="196">
        <v>0</v>
      </c>
      <c r="P22" s="196">
        <v>1.45</v>
      </c>
      <c r="Q22" s="196">
        <v>0.36</v>
      </c>
      <c r="R22" s="196">
        <v>7.25</v>
      </c>
      <c r="S22" s="196">
        <v>4.26</v>
      </c>
      <c r="T22" s="196">
        <v>0</v>
      </c>
      <c r="U22" s="196">
        <v>1.04</v>
      </c>
      <c r="V22" s="196">
        <v>4.4400000000000004</v>
      </c>
      <c r="W22" s="196">
        <v>9.44</v>
      </c>
      <c r="X22" s="196">
        <v>30.87</v>
      </c>
      <c r="Y22" s="196">
        <v>0</v>
      </c>
      <c r="Z22" s="196">
        <v>58.5</v>
      </c>
      <c r="AA22" s="196">
        <v>19.989999999999998</v>
      </c>
      <c r="AB22" s="196">
        <v>0</v>
      </c>
      <c r="AC22" s="196">
        <v>1.46</v>
      </c>
      <c r="AD22" s="196">
        <v>8.9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11.08</v>
      </c>
      <c r="AL22" s="196">
        <v>0</v>
      </c>
      <c r="AM22" s="196">
        <v>0</v>
      </c>
      <c r="AN22" s="196">
        <v>0</v>
      </c>
      <c r="AO22" s="196">
        <v>274.62</v>
      </c>
      <c r="AP22" s="196">
        <v>0</v>
      </c>
      <c r="AQ22" s="196">
        <v>0</v>
      </c>
      <c r="AR22" s="196">
        <v>0</v>
      </c>
      <c r="AS22" s="196">
        <v>11</v>
      </c>
      <c r="AT22" s="196">
        <v>28.58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9.99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7.44</v>
      </c>
      <c r="L23" s="196">
        <v>273.38</v>
      </c>
      <c r="M23" s="196">
        <v>1.1399999999999999</v>
      </c>
      <c r="N23" s="196">
        <v>0.73</v>
      </c>
      <c r="O23" s="196">
        <v>0</v>
      </c>
      <c r="P23" s="196">
        <v>1.45</v>
      </c>
      <c r="Q23" s="196">
        <v>0.36</v>
      </c>
      <c r="R23" s="196">
        <v>7.25</v>
      </c>
      <c r="S23" s="196">
        <v>4.26</v>
      </c>
      <c r="T23" s="196">
        <v>0</v>
      </c>
      <c r="U23" s="196">
        <v>1.04</v>
      </c>
      <c r="V23" s="196">
        <v>4.4400000000000004</v>
      </c>
      <c r="W23" s="196">
        <v>9.44</v>
      </c>
      <c r="X23" s="196">
        <v>30.87</v>
      </c>
      <c r="Y23" s="196">
        <v>0</v>
      </c>
      <c r="Z23" s="196">
        <v>58.5</v>
      </c>
      <c r="AA23" s="196">
        <v>19.989999999999998</v>
      </c>
      <c r="AB23" s="196">
        <v>0</v>
      </c>
      <c r="AC23" s="196">
        <v>1.46</v>
      </c>
      <c r="AD23" s="196">
        <v>8.9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11.08</v>
      </c>
      <c r="AL23" s="196">
        <v>0</v>
      </c>
      <c r="AM23" s="196">
        <v>0</v>
      </c>
      <c r="AN23" s="196">
        <v>0</v>
      </c>
      <c r="AO23" s="196">
        <v>274.62</v>
      </c>
      <c r="AP23" s="196">
        <v>0</v>
      </c>
      <c r="AQ23" s="196">
        <v>0</v>
      </c>
      <c r="AR23" s="196">
        <v>0</v>
      </c>
      <c r="AS23" s="196">
        <v>11</v>
      </c>
      <c r="AT23" s="196">
        <v>28.58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9.99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7.44</v>
      </c>
      <c r="L24" s="196">
        <v>273.38</v>
      </c>
      <c r="M24" s="196">
        <v>1.1399999999999999</v>
      </c>
      <c r="N24" s="196">
        <v>0.73</v>
      </c>
      <c r="O24" s="196">
        <v>0</v>
      </c>
      <c r="P24" s="196">
        <v>1.45</v>
      </c>
      <c r="Q24" s="196">
        <v>0.36</v>
      </c>
      <c r="R24" s="196">
        <v>7.25</v>
      </c>
      <c r="S24" s="196">
        <v>4.26</v>
      </c>
      <c r="T24" s="196">
        <v>0</v>
      </c>
      <c r="U24" s="196">
        <v>1.04</v>
      </c>
      <c r="V24" s="196">
        <v>4.4400000000000004</v>
      </c>
      <c r="W24" s="196">
        <v>9.44</v>
      </c>
      <c r="X24" s="196">
        <v>30.87</v>
      </c>
      <c r="Y24" s="196">
        <v>0</v>
      </c>
      <c r="Z24" s="196">
        <v>58.5</v>
      </c>
      <c r="AA24" s="196">
        <v>19.989999999999998</v>
      </c>
      <c r="AB24" s="196">
        <v>0</v>
      </c>
      <c r="AC24" s="196">
        <v>1.46</v>
      </c>
      <c r="AD24" s="196">
        <v>8.9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11.08</v>
      </c>
      <c r="AL24" s="196">
        <v>0</v>
      </c>
      <c r="AM24" s="196">
        <v>0</v>
      </c>
      <c r="AN24" s="196">
        <v>0</v>
      </c>
      <c r="AO24" s="196">
        <v>274.62</v>
      </c>
      <c r="AP24" s="196">
        <v>0</v>
      </c>
      <c r="AQ24" s="196">
        <v>0</v>
      </c>
      <c r="AR24" s="196">
        <v>0</v>
      </c>
      <c r="AS24" s="196">
        <v>11</v>
      </c>
      <c r="AT24" s="196">
        <v>28.58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9.99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7.44</v>
      </c>
      <c r="L25" s="196">
        <v>273.38</v>
      </c>
      <c r="M25" s="196">
        <v>1.1399999999999999</v>
      </c>
      <c r="N25" s="196">
        <v>0.73</v>
      </c>
      <c r="O25" s="196">
        <v>0</v>
      </c>
      <c r="P25" s="196">
        <v>1.45</v>
      </c>
      <c r="Q25" s="196">
        <v>0.36</v>
      </c>
      <c r="R25" s="196">
        <v>7.25</v>
      </c>
      <c r="S25" s="196">
        <v>4.26</v>
      </c>
      <c r="T25" s="196">
        <v>0</v>
      </c>
      <c r="U25" s="196">
        <v>1.04</v>
      </c>
      <c r="V25" s="196">
        <v>4.4400000000000004</v>
      </c>
      <c r="W25" s="196">
        <v>9.44</v>
      </c>
      <c r="X25" s="196">
        <v>30.87</v>
      </c>
      <c r="Y25" s="196">
        <v>0</v>
      </c>
      <c r="Z25" s="196">
        <v>58.5</v>
      </c>
      <c r="AA25" s="196">
        <v>19.989999999999998</v>
      </c>
      <c r="AB25" s="196">
        <v>0</v>
      </c>
      <c r="AC25" s="196">
        <v>1.46</v>
      </c>
      <c r="AD25" s="196">
        <v>8.9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13.04</v>
      </c>
      <c r="AL25" s="196">
        <v>0</v>
      </c>
      <c r="AM25" s="196">
        <v>0</v>
      </c>
      <c r="AN25" s="196">
        <v>0</v>
      </c>
      <c r="AO25" s="196">
        <v>274.62</v>
      </c>
      <c r="AP25" s="196">
        <v>0</v>
      </c>
      <c r="AQ25" s="196">
        <v>0</v>
      </c>
      <c r="AR25" s="196">
        <v>0</v>
      </c>
      <c r="AS25" s="196">
        <v>11</v>
      </c>
      <c r="AT25" s="196">
        <v>28.58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9.99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7.44</v>
      </c>
      <c r="L26" s="196">
        <v>273.38</v>
      </c>
      <c r="M26" s="196">
        <v>1.1399999999999999</v>
      </c>
      <c r="N26" s="196">
        <v>0.73</v>
      </c>
      <c r="O26" s="196">
        <v>0</v>
      </c>
      <c r="P26" s="196">
        <v>1.45</v>
      </c>
      <c r="Q26" s="196">
        <v>0.36</v>
      </c>
      <c r="R26" s="196">
        <v>0.62</v>
      </c>
      <c r="S26" s="196">
        <v>4.26</v>
      </c>
      <c r="T26" s="196">
        <v>0</v>
      </c>
      <c r="U26" s="196">
        <v>1.04</v>
      </c>
      <c r="V26" s="196">
        <v>4.4400000000000004</v>
      </c>
      <c r="W26" s="196">
        <v>0.57999999999999996</v>
      </c>
      <c r="X26" s="196">
        <v>2.08</v>
      </c>
      <c r="Y26" s="196">
        <v>0</v>
      </c>
      <c r="Z26" s="196">
        <v>3.15</v>
      </c>
      <c r="AA26" s="196">
        <v>1.1200000000000001</v>
      </c>
      <c r="AB26" s="196">
        <v>0</v>
      </c>
      <c r="AC26" s="196">
        <v>1.46</v>
      </c>
      <c r="AD26" s="196">
        <v>8.9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13.04</v>
      </c>
      <c r="AL26" s="196">
        <v>0</v>
      </c>
      <c r="AM26" s="196">
        <v>0</v>
      </c>
      <c r="AN26" s="196">
        <v>0</v>
      </c>
      <c r="AO26" s="196">
        <v>274.62</v>
      </c>
      <c r="AP26" s="196">
        <v>0</v>
      </c>
      <c r="AQ26" s="196">
        <v>0</v>
      </c>
      <c r="AR26" s="196">
        <v>0</v>
      </c>
      <c r="AS26" s="196">
        <v>11</v>
      </c>
      <c r="AT26" s="196">
        <v>28.58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9.99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28.58</v>
      </c>
      <c r="K27" s="196">
        <v>7.44</v>
      </c>
      <c r="L27" s="196">
        <v>242.67</v>
      </c>
      <c r="M27" s="196">
        <v>1.1399999999999999</v>
      </c>
      <c r="N27" s="196">
        <v>0.73</v>
      </c>
      <c r="O27" s="196">
        <v>0</v>
      </c>
      <c r="P27" s="196">
        <v>1.45</v>
      </c>
      <c r="Q27" s="196">
        <v>0.36</v>
      </c>
      <c r="R27" s="196">
        <v>7.25</v>
      </c>
      <c r="S27" s="196">
        <v>4.7699999999999996</v>
      </c>
      <c r="T27" s="196">
        <v>0</v>
      </c>
      <c r="U27" s="196">
        <v>1.04</v>
      </c>
      <c r="V27" s="196">
        <v>4.8</v>
      </c>
      <c r="W27" s="196">
        <v>0.57999999999999996</v>
      </c>
      <c r="X27" s="196">
        <v>2.08</v>
      </c>
      <c r="Y27" s="196">
        <v>0</v>
      </c>
      <c r="Z27" s="196">
        <v>58.5</v>
      </c>
      <c r="AA27" s="196">
        <v>19.989999999999998</v>
      </c>
      <c r="AB27" s="196">
        <v>0</v>
      </c>
      <c r="AC27" s="196">
        <v>12.46</v>
      </c>
      <c r="AD27" s="196">
        <v>8.9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17.22</v>
      </c>
      <c r="AL27" s="196">
        <v>0</v>
      </c>
      <c r="AM27" s="196">
        <v>0</v>
      </c>
      <c r="AN27" s="196">
        <v>0</v>
      </c>
      <c r="AO27" s="196">
        <v>274.62</v>
      </c>
      <c r="AP27" s="196">
        <v>0</v>
      </c>
      <c r="AQ27" s="196">
        <v>0</v>
      </c>
      <c r="AR27" s="196">
        <v>0</v>
      </c>
      <c r="AS27" s="196">
        <v>11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9.99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28.58</v>
      </c>
      <c r="K28" s="196">
        <v>7.44</v>
      </c>
      <c r="L28" s="196">
        <v>175.5</v>
      </c>
      <c r="M28" s="196">
        <v>1.1399999999999999</v>
      </c>
      <c r="N28" s="196">
        <v>0.73</v>
      </c>
      <c r="O28" s="196">
        <v>0</v>
      </c>
      <c r="P28" s="196">
        <v>1.45</v>
      </c>
      <c r="Q28" s="196">
        <v>0.36</v>
      </c>
      <c r="R28" s="196">
        <v>7.25</v>
      </c>
      <c r="S28" s="196">
        <v>4.26</v>
      </c>
      <c r="T28" s="196">
        <v>0</v>
      </c>
      <c r="U28" s="196">
        <v>1.04</v>
      </c>
      <c r="V28" s="196">
        <v>4.4400000000000004</v>
      </c>
      <c r="W28" s="196">
        <v>0.57999999999999996</v>
      </c>
      <c r="X28" s="196">
        <v>2.08</v>
      </c>
      <c r="Y28" s="196">
        <v>0</v>
      </c>
      <c r="Z28" s="196">
        <v>58.5</v>
      </c>
      <c r="AA28" s="196">
        <v>19.989999999999998</v>
      </c>
      <c r="AB28" s="196">
        <v>0</v>
      </c>
      <c r="AC28" s="196">
        <v>12.46</v>
      </c>
      <c r="AD28" s="196">
        <v>6.24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17.22</v>
      </c>
      <c r="AL28" s="196">
        <v>0</v>
      </c>
      <c r="AM28" s="196">
        <v>0</v>
      </c>
      <c r="AN28" s="196">
        <v>0</v>
      </c>
      <c r="AO28" s="196">
        <v>274.62</v>
      </c>
      <c r="AP28" s="196">
        <v>0</v>
      </c>
      <c r="AQ28" s="196">
        <v>0</v>
      </c>
      <c r="AR28" s="196">
        <v>0</v>
      </c>
      <c r="AS28" s="196">
        <v>11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9.99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28.58</v>
      </c>
      <c r="K29" s="196">
        <v>7.44</v>
      </c>
      <c r="L29" s="196">
        <v>98.74</v>
      </c>
      <c r="M29" s="196">
        <v>1.1399999999999999</v>
      </c>
      <c r="N29" s="196">
        <v>0.73</v>
      </c>
      <c r="O29" s="196">
        <v>0</v>
      </c>
      <c r="P29" s="196">
        <v>1.45</v>
      </c>
      <c r="Q29" s="196">
        <v>0.36</v>
      </c>
      <c r="R29" s="196">
        <v>7.25</v>
      </c>
      <c r="S29" s="196">
        <v>4.26</v>
      </c>
      <c r="T29" s="196">
        <v>0</v>
      </c>
      <c r="U29" s="196">
        <v>1.04</v>
      </c>
      <c r="V29" s="196">
        <v>4.4400000000000004</v>
      </c>
      <c r="W29" s="196">
        <v>0.57999999999999996</v>
      </c>
      <c r="X29" s="196">
        <v>2.08</v>
      </c>
      <c r="Y29" s="196">
        <v>0</v>
      </c>
      <c r="Z29" s="196">
        <v>58.5</v>
      </c>
      <c r="AA29" s="196">
        <v>19.989999999999998</v>
      </c>
      <c r="AB29" s="196">
        <v>0</v>
      </c>
      <c r="AC29" s="196">
        <v>12.46</v>
      </c>
      <c r="AD29" s="196">
        <v>6.24</v>
      </c>
      <c r="AE29" s="196">
        <v>0</v>
      </c>
      <c r="AF29" s="196">
        <v>0</v>
      </c>
      <c r="AG29" s="196">
        <v>51.09</v>
      </c>
      <c r="AH29" s="196">
        <v>0</v>
      </c>
      <c r="AI29" s="196">
        <v>14.46</v>
      </c>
      <c r="AJ29" s="196">
        <v>0</v>
      </c>
      <c r="AK29" s="196">
        <v>17.22</v>
      </c>
      <c r="AL29" s="196">
        <v>0</v>
      </c>
      <c r="AM29" s="196">
        <v>0</v>
      </c>
      <c r="AN29" s="196">
        <v>0</v>
      </c>
      <c r="AO29" s="196">
        <v>274.62</v>
      </c>
      <c r="AP29" s="196">
        <v>0</v>
      </c>
      <c r="AQ29" s="196">
        <v>0</v>
      </c>
      <c r="AR29" s="196">
        <v>0</v>
      </c>
      <c r="AS29" s="196">
        <v>11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9.99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28.58</v>
      </c>
      <c r="K30" s="196">
        <v>0.38</v>
      </c>
      <c r="L30" s="196">
        <v>23.43</v>
      </c>
      <c r="M30" s="196">
        <v>1.1399999999999999</v>
      </c>
      <c r="N30" s="196">
        <v>0.73</v>
      </c>
      <c r="O30" s="196">
        <v>0</v>
      </c>
      <c r="P30" s="196">
        <v>1.45</v>
      </c>
      <c r="Q30" s="196">
        <v>0.13</v>
      </c>
      <c r="R30" s="196">
        <v>0.53</v>
      </c>
      <c r="S30" s="196">
        <v>0.33</v>
      </c>
      <c r="T30" s="196">
        <v>0</v>
      </c>
      <c r="U30" s="196">
        <v>1.04</v>
      </c>
      <c r="V30" s="196">
        <v>0.26</v>
      </c>
      <c r="W30" s="196">
        <v>0.57999999999999996</v>
      </c>
      <c r="X30" s="196">
        <v>2.08</v>
      </c>
      <c r="Y30" s="196">
        <v>0</v>
      </c>
      <c r="Z30" s="196">
        <v>3.15</v>
      </c>
      <c r="AA30" s="196">
        <v>1.1200000000000001</v>
      </c>
      <c r="AB30" s="196">
        <v>0</v>
      </c>
      <c r="AC30" s="196">
        <v>0</v>
      </c>
      <c r="AD30" s="196">
        <v>15.14</v>
      </c>
      <c r="AE30" s="196">
        <v>0</v>
      </c>
      <c r="AF30" s="196">
        <v>0</v>
      </c>
      <c r="AG30" s="196">
        <v>51.09</v>
      </c>
      <c r="AH30" s="196">
        <v>0</v>
      </c>
      <c r="AI30" s="196">
        <v>14.46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274.62</v>
      </c>
      <c r="AP30" s="196">
        <v>0</v>
      </c>
      <c r="AQ30" s="196">
        <v>0</v>
      </c>
      <c r="AR30" s="196">
        <v>0</v>
      </c>
      <c r="AS30" s="196">
        <v>11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9.99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28.58</v>
      </c>
      <c r="K31" s="196">
        <v>0.38</v>
      </c>
      <c r="L31" s="196">
        <v>23.5</v>
      </c>
      <c r="M31" s="196">
        <v>1.1399999999999999</v>
      </c>
      <c r="N31" s="196">
        <v>0.73</v>
      </c>
      <c r="O31" s="196">
        <v>0</v>
      </c>
      <c r="P31" s="196">
        <v>1.45</v>
      </c>
      <c r="Q31" s="196">
        <v>0.13</v>
      </c>
      <c r="R31" s="196">
        <v>0.53</v>
      </c>
      <c r="S31" s="196">
        <v>0.33</v>
      </c>
      <c r="T31" s="196">
        <v>0</v>
      </c>
      <c r="U31" s="196">
        <v>1.04</v>
      </c>
      <c r="V31" s="196">
        <v>0.26</v>
      </c>
      <c r="W31" s="196">
        <v>0.57999999999999996</v>
      </c>
      <c r="X31" s="196">
        <v>2.08</v>
      </c>
      <c r="Y31" s="196">
        <v>0</v>
      </c>
      <c r="Z31" s="196">
        <v>3.15</v>
      </c>
      <c r="AA31" s="196">
        <v>1.1200000000000001</v>
      </c>
      <c r="AB31" s="196">
        <v>0</v>
      </c>
      <c r="AC31" s="196">
        <v>0</v>
      </c>
      <c r="AD31" s="196">
        <v>15.77</v>
      </c>
      <c r="AE31" s="196">
        <v>0</v>
      </c>
      <c r="AF31" s="196">
        <v>0</v>
      </c>
      <c r="AG31" s="196">
        <v>51.09</v>
      </c>
      <c r="AH31" s="196">
        <v>0</v>
      </c>
      <c r="AI31" s="196">
        <v>14.46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274.62</v>
      </c>
      <c r="AP31" s="196">
        <v>0</v>
      </c>
      <c r="AQ31" s="196">
        <v>0</v>
      </c>
      <c r="AR31" s="196">
        <v>0</v>
      </c>
      <c r="AS31" s="196">
        <v>11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9.99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28.58</v>
      </c>
      <c r="K32" s="196">
        <v>0.38</v>
      </c>
      <c r="L32" s="196">
        <v>23.43</v>
      </c>
      <c r="M32" s="196">
        <v>1.1399999999999999</v>
      </c>
      <c r="N32" s="196">
        <v>0.73</v>
      </c>
      <c r="O32" s="196">
        <v>0</v>
      </c>
      <c r="P32" s="196">
        <v>1.45</v>
      </c>
      <c r="Q32" s="196">
        <v>0.13</v>
      </c>
      <c r="R32" s="196">
        <v>0.53</v>
      </c>
      <c r="S32" s="196">
        <v>0.33</v>
      </c>
      <c r="T32" s="196">
        <v>0</v>
      </c>
      <c r="U32" s="196">
        <v>1.04</v>
      </c>
      <c r="V32" s="196">
        <v>0.26</v>
      </c>
      <c r="W32" s="196">
        <v>0.57999999999999996</v>
      </c>
      <c r="X32" s="196">
        <v>2.08</v>
      </c>
      <c r="Y32" s="196">
        <v>0</v>
      </c>
      <c r="Z32" s="196">
        <v>3.15</v>
      </c>
      <c r="AA32" s="196">
        <v>1.1200000000000001</v>
      </c>
      <c r="AB32" s="196">
        <v>0</v>
      </c>
      <c r="AC32" s="196">
        <v>0</v>
      </c>
      <c r="AD32" s="196">
        <v>15.77</v>
      </c>
      <c r="AE32" s="196">
        <v>0</v>
      </c>
      <c r="AF32" s="196">
        <v>0</v>
      </c>
      <c r="AG32" s="196">
        <v>51.09</v>
      </c>
      <c r="AH32" s="196">
        <v>0</v>
      </c>
      <c r="AI32" s="196">
        <v>14.46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274.62</v>
      </c>
      <c r="AP32" s="196">
        <v>0</v>
      </c>
      <c r="AQ32" s="196">
        <v>0</v>
      </c>
      <c r="AR32" s="196">
        <v>0</v>
      </c>
      <c r="AS32" s="196">
        <v>11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9.99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28.58</v>
      </c>
      <c r="K33" s="196">
        <v>0.38</v>
      </c>
      <c r="L33" s="196">
        <v>23.43</v>
      </c>
      <c r="M33" s="196">
        <v>1.1399999999999999</v>
      </c>
      <c r="N33" s="196">
        <v>0.73</v>
      </c>
      <c r="O33" s="196">
        <v>0</v>
      </c>
      <c r="P33" s="196">
        <v>1.45</v>
      </c>
      <c r="Q33" s="196">
        <v>0.13</v>
      </c>
      <c r="R33" s="196">
        <v>0.53</v>
      </c>
      <c r="S33" s="196">
        <v>0.33</v>
      </c>
      <c r="T33" s="196">
        <v>0</v>
      </c>
      <c r="U33" s="196">
        <v>1.04</v>
      </c>
      <c r="V33" s="196">
        <v>0.26</v>
      </c>
      <c r="W33" s="196">
        <v>0.57999999999999996</v>
      </c>
      <c r="X33" s="196">
        <v>2.08</v>
      </c>
      <c r="Y33" s="196">
        <v>0</v>
      </c>
      <c r="Z33" s="196">
        <v>3.15</v>
      </c>
      <c r="AA33" s="196">
        <v>1.1200000000000001</v>
      </c>
      <c r="AB33" s="196">
        <v>0</v>
      </c>
      <c r="AC33" s="196">
        <v>0</v>
      </c>
      <c r="AD33" s="196">
        <v>15.77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274.62</v>
      </c>
      <c r="AP33" s="196">
        <v>0</v>
      </c>
      <c r="AQ33" s="196">
        <v>0</v>
      </c>
      <c r="AR33" s="196">
        <v>0</v>
      </c>
      <c r="AS33" s="196">
        <v>11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9.99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28.58</v>
      </c>
      <c r="K34" s="196">
        <v>0.38</v>
      </c>
      <c r="L34" s="196">
        <v>23.43</v>
      </c>
      <c r="M34" s="196">
        <v>1.1399999999999999</v>
      </c>
      <c r="N34" s="196">
        <v>0.73</v>
      </c>
      <c r="O34" s="196">
        <v>0</v>
      </c>
      <c r="P34" s="196">
        <v>1.45</v>
      </c>
      <c r="Q34" s="196">
        <v>0.13</v>
      </c>
      <c r="R34" s="196">
        <v>0.53</v>
      </c>
      <c r="S34" s="196">
        <v>0.33</v>
      </c>
      <c r="T34" s="196">
        <v>0</v>
      </c>
      <c r="U34" s="196">
        <v>1.04</v>
      </c>
      <c r="V34" s="196">
        <v>0.26</v>
      </c>
      <c r="W34" s="196">
        <v>0.57999999999999996</v>
      </c>
      <c r="X34" s="196">
        <v>2.08</v>
      </c>
      <c r="Y34" s="196">
        <v>0</v>
      </c>
      <c r="Z34" s="196">
        <v>3.15</v>
      </c>
      <c r="AA34" s="196">
        <v>1.1200000000000001</v>
      </c>
      <c r="AB34" s="196">
        <v>0</v>
      </c>
      <c r="AC34" s="196">
        <v>0</v>
      </c>
      <c r="AD34" s="196">
        <v>15.77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274.62</v>
      </c>
      <c r="AP34" s="196">
        <v>0</v>
      </c>
      <c r="AQ34" s="196">
        <v>0</v>
      </c>
      <c r="AR34" s="196">
        <v>0</v>
      </c>
      <c r="AS34" s="196">
        <v>11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9.92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28.45</v>
      </c>
      <c r="K35" s="196">
        <v>0.38</v>
      </c>
      <c r="L35" s="196">
        <v>23.43</v>
      </c>
      <c r="M35" s="196">
        <v>1.1399999999999999</v>
      </c>
      <c r="N35" s="196">
        <v>0.73</v>
      </c>
      <c r="O35" s="196">
        <v>0</v>
      </c>
      <c r="P35" s="196">
        <v>1.45</v>
      </c>
      <c r="Q35" s="196">
        <v>0.13</v>
      </c>
      <c r="R35" s="196">
        <v>0.53</v>
      </c>
      <c r="S35" s="196">
        <v>0.33</v>
      </c>
      <c r="T35" s="196">
        <v>0</v>
      </c>
      <c r="U35" s="196">
        <v>1.04</v>
      </c>
      <c r="V35" s="196">
        <v>0.26</v>
      </c>
      <c r="W35" s="196">
        <v>0.57999999999999996</v>
      </c>
      <c r="X35" s="196">
        <v>2.08</v>
      </c>
      <c r="Y35" s="196">
        <v>0</v>
      </c>
      <c r="Z35" s="196">
        <v>3.15</v>
      </c>
      <c r="AA35" s="196">
        <v>1.1200000000000001</v>
      </c>
      <c r="AB35" s="196">
        <v>0</v>
      </c>
      <c r="AC35" s="196">
        <v>0</v>
      </c>
      <c r="AD35" s="196">
        <v>15.77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274.62</v>
      </c>
      <c r="AP35" s="196">
        <v>0</v>
      </c>
      <c r="AQ35" s="196">
        <v>0</v>
      </c>
      <c r="AR35" s="196">
        <v>0</v>
      </c>
      <c r="AS35" s="196">
        <v>11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9.92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28.45</v>
      </c>
      <c r="K36" s="196">
        <v>0.38</v>
      </c>
      <c r="L36" s="196">
        <v>23.43</v>
      </c>
      <c r="M36" s="196">
        <v>1.1399999999999999</v>
      </c>
      <c r="N36" s="196">
        <v>0.73</v>
      </c>
      <c r="O36" s="196">
        <v>0</v>
      </c>
      <c r="P36" s="196">
        <v>1.45</v>
      </c>
      <c r="Q36" s="196">
        <v>0.13</v>
      </c>
      <c r="R36" s="196">
        <v>0.53</v>
      </c>
      <c r="S36" s="196">
        <v>0.33</v>
      </c>
      <c r="T36" s="196">
        <v>0</v>
      </c>
      <c r="U36" s="196">
        <v>1.04</v>
      </c>
      <c r="V36" s="196">
        <v>0.26</v>
      </c>
      <c r="W36" s="196">
        <v>0.57999999999999996</v>
      </c>
      <c r="X36" s="196">
        <v>2.08</v>
      </c>
      <c r="Y36" s="196">
        <v>0</v>
      </c>
      <c r="Z36" s="196">
        <v>3.15</v>
      </c>
      <c r="AA36" s="196">
        <v>1.1200000000000001</v>
      </c>
      <c r="AB36" s="196">
        <v>0</v>
      </c>
      <c r="AC36" s="196">
        <v>0</v>
      </c>
      <c r="AD36" s="196">
        <v>15.77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274.62</v>
      </c>
      <c r="AP36" s="196">
        <v>0</v>
      </c>
      <c r="AQ36" s="196">
        <v>0</v>
      </c>
      <c r="AR36" s="196">
        <v>0</v>
      </c>
      <c r="AS36" s="196">
        <v>11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9.92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28.45</v>
      </c>
      <c r="K37" s="196">
        <v>0.38</v>
      </c>
      <c r="L37" s="196">
        <v>23.43</v>
      </c>
      <c r="M37" s="196">
        <v>1.1399999999999999</v>
      </c>
      <c r="N37" s="196">
        <v>0.73</v>
      </c>
      <c r="O37" s="196">
        <v>0</v>
      </c>
      <c r="P37" s="196">
        <v>1.45</v>
      </c>
      <c r="Q37" s="196">
        <v>0.13</v>
      </c>
      <c r="R37" s="196">
        <v>0.53</v>
      </c>
      <c r="S37" s="196">
        <v>0.33</v>
      </c>
      <c r="T37" s="196">
        <v>0</v>
      </c>
      <c r="U37" s="196">
        <v>1.04</v>
      </c>
      <c r="V37" s="196">
        <v>0.26</v>
      </c>
      <c r="W37" s="196">
        <v>0.57999999999999996</v>
      </c>
      <c r="X37" s="196">
        <v>2.08</v>
      </c>
      <c r="Y37" s="196">
        <v>0</v>
      </c>
      <c r="Z37" s="196">
        <v>3.15</v>
      </c>
      <c r="AA37" s="196">
        <v>1.1200000000000001</v>
      </c>
      <c r="AB37" s="196">
        <v>0</v>
      </c>
      <c r="AC37" s="196">
        <v>0</v>
      </c>
      <c r="AD37" s="196">
        <v>15.77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274.62</v>
      </c>
      <c r="AP37" s="196">
        <v>0</v>
      </c>
      <c r="AQ37" s="196">
        <v>0</v>
      </c>
      <c r="AR37" s="196">
        <v>0</v>
      </c>
      <c r="AS37" s="196">
        <v>11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9.92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28.45</v>
      </c>
      <c r="K38" s="196">
        <v>0.38</v>
      </c>
      <c r="L38" s="196">
        <v>23.43</v>
      </c>
      <c r="M38" s="196">
        <v>1.1399999999999999</v>
      </c>
      <c r="N38" s="196">
        <v>0.73</v>
      </c>
      <c r="O38" s="196">
        <v>0</v>
      </c>
      <c r="P38" s="196">
        <v>1.45</v>
      </c>
      <c r="Q38" s="196">
        <v>0.13</v>
      </c>
      <c r="R38" s="196">
        <v>0.53</v>
      </c>
      <c r="S38" s="196">
        <v>0.33</v>
      </c>
      <c r="T38" s="196">
        <v>0</v>
      </c>
      <c r="U38" s="196">
        <v>1.04</v>
      </c>
      <c r="V38" s="196">
        <v>0.26</v>
      </c>
      <c r="W38" s="196">
        <v>0.57999999999999996</v>
      </c>
      <c r="X38" s="196">
        <v>2.08</v>
      </c>
      <c r="Y38" s="196">
        <v>0</v>
      </c>
      <c r="Z38" s="196">
        <v>3.15</v>
      </c>
      <c r="AA38" s="196">
        <v>1.1200000000000001</v>
      </c>
      <c r="AB38" s="196">
        <v>0</v>
      </c>
      <c r="AC38" s="196">
        <v>0</v>
      </c>
      <c r="AD38" s="196">
        <v>15.77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274.62</v>
      </c>
      <c r="AP38" s="196">
        <v>0</v>
      </c>
      <c r="AQ38" s="196">
        <v>0</v>
      </c>
      <c r="AR38" s="196">
        <v>0</v>
      </c>
      <c r="AS38" s="196">
        <v>11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9.92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28.45</v>
      </c>
      <c r="K39" s="196">
        <v>0.38</v>
      </c>
      <c r="L39" s="196">
        <v>23.43</v>
      </c>
      <c r="M39" s="196">
        <v>1.1399999999999999</v>
      </c>
      <c r="N39" s="196">
        <v>0.73</v>
      </c>
      <c r="O39" s="196">
        <v>0</v>
      </c>
      <c r="P39" s="196">
        <v>1.45</v>
      </c>
      <c r="Q39" s="196">
        <v>0.13</v>
      </c>
      <c r="R39" s="196">
        <v>0.53</v>
      </c>
      <c r="S39" s="196">
        <v>0.33</v>
      </c>
      <c r="T39" s="196">
        <v>0</v>
      </c>
      <c r="U39" s="196">
        <v>1.04</v>
      </c>
      <c r="V39" s="196">
        <v>0.26</v>
      </c>
      <c r="W39" s="196">
        <v>0.57999999999999996</v>
      </c>
      <c r="X39" s="196">
        <v>2.08</v>
      </c>
      <c r="Y39" s="196">
        <v>0</v>
      </c>
      <c r="Z39" s="196">
        <v>3.15</v>
      </c>
      <c r="AA39" s="196">
        <v>1.1200000000000001</v>
      </c>
      <c r="AB39" s="196">
        <v>0</v>
      </c>
      <c r="AC39" s="196">
        <v>0</v>
      </c>
      <c r="AD39" s="196">
        <v>15.77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274.62</v>
      </c>
      <c r="AP39" s="196">
        <v>0</v>
      </c>
      <c r="AQ39" s="196">
        <v>0</v>
      </c>
      <c r="AR39" s="196">
        <v>0</v>
      </c>
      <c r="AS39" s="196">
        <v>11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9.92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28.45</v>
      </c>
      <c r="K40" s="196">
        <v>0.38</v>
      </c>
      <c r="L40" s="196">
        <v>23.43</v>
      </c>
      <c r="M40" s="196">
        <v>1.1399999999999999</v>
      </c>
      <c r="N40" s="196">
        <v>0.73</v>
      </c>
      <c r="O40" s="196">
        <v>0</v>
      </c>
      <c r="P40" s="196">
        <v>1.45</v>
      </c>
      <c r="Q40" s="196">
        <v>0.13</v>
      </c>
      <c r="R40" s="196">
        <v>0.53</v>
      </c>
      <c r="S40" s="196">
        <v>0.33</v>
      </c>
      <c r="T40" s="196">
        <v>0</v>
      </c>
      <c r="U40" s="196">
        <v>1.04</v>
      </c>
      <c r="V40" s="196">
        <v>0.26</v>
      </c>
      <c r="W40" s="196">
        <v>0.57999999999999996</v>
      </c>
      <c r="X40" s="196">
        <v>2.08</v>
      </c>
      <c r="Y40" s="196">
        <v>0</v>
      </c>
      <c r="Z40" s="196">
        <v>3.15</v>
      </c>
      <c r="AA40" s="196">
        <v>1.1200000000000001</v>
      </c>
      <c r="AB40" s="196">
        <v>0</v>
      </c>
      <c r="AC40" s="196">
        <v>0</v>
      </c>
      <c r="AD40" s="196">
        <v>15.77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274.62</v>
      </c>
      <c r="AP40" s="196">
        <v>0</v>
      </c>
      <c r="AQ40" s="196">
        <v>0</v>
      </c>
      <c r="AR40" s="196">
        <v>0</v>
      </c>
      <c r="AS40" s="196">
        <v>11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9.92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28.45</v>
      </c>
      <c r="K41" s="196">
        <v>0.38</v>
      </c>
      <c r="L41" s="196">
        <v>23.43</v>
      </c>
      <c r="M41" s="196">
        <v>1.1399999999999999</v>
      </c>
      <c r="N41" s="196">
        <v>0.73</v>
      </c>
      <c r="O41" s="196">
        <v>0</v>
      </c>
      <c r="P41" s="196">
        <v>1.45</v>
      </c>
      <c r="Q41" s="196">
        <v>0.13</v>
      </c>
      <c r="R41" s="196">
        <v>0.53</v>
      </c>
      <c r="S41" s="196">
        <v>0.33</v>
      </c>
      <c r="T41" s="196">
        <v>0</v>
      </c>
      <c r="U41" s="196">
        <v>1.04</v>
      </c>
      <c r="V41" s="196">
        <v>0.26</v>
      </c>
      <c r="W41" s="196">
        <v>0.57999999999999996</v>
      </c>
      <c r="X41" s="196">
        <v>2.08</v>
      </c>
      <c r="Y41" s="196">
        <v>0</v>
      </c>
      <c r="Z41" s="196">
        <v>3.15</v>
      </c>
      <c r="AA41" s="196">
        <v>1.1200000000000001</v>
      </c>
      <c r="AB41" s="196">
        <v>0</v>
      </c>
      <c r="AC41" s="196">
        <v>0</v>
      </c>
      <c r="AD41" s="196">
        <v>15.77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274.62</v>
      </c>
      <c r="AP41" s="196">
        <v>0</v>
      </c>
      <c r="AQ41" s="196">
        <v>0</v>
      </c>
      <c r="AR41" s="196">
        <v>0</v>
      </c>
      <c r="AS41" s="196">
        <v>11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9.92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28.45</v>
      </c>
      <c r="K42" s="196">
        <v>0.38</v>
      </c>
      <c r="L42" s="196">
        <v>23.43</v>
      </c>
      <c r="M42" s="196">
        <v>1.1399999999999999</v>
      </c>
      <c r="N42" s="196">
        <v>0.73</v>
      </c>
      <c r="O42" s="196">
        <v>0</v>
      </c>
      <c r="P42" s="196">
        <v>1.45</v>
      </c>
      <c r="Q42" s="196">
        <v>0.13</v>
      </c>
      <c r="R42" s="196">
        <v>0.53</v>
      </c>
      <c r="S42" s="196">
        <v>0.33</v>
      </c>
      <c r="T42" s="196">
        <v>0</v>
      </c>
      <c r="U42" s="196">
        <v>1.04</v>
      </c>
      <c r="V42" s="196">
        <v>0.26</v>
      </c>
      <c r="W42" s="196">
        <v>0.57999999999999996</v>
      </c>
      <c r="X42" s="196">
        <v>2.08</v>
      </c>
      <c r="Y42" s="196">
        <v>0</v>
      </c>
      <c r="Z42" s="196">
        <v>3.15</v>
      </c>
      <c r="AA42" s="196">
        <v>1.1200000000000001</v>
      </c>
      <c r="AB42" s="196">
        <v>0</v>
      </c>
      <c r="AC42" s="196">
        <v>0</v>
      </c>
      <c r="AD42" s="196">
        <v>15.77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274.62</v>
      </c>
      <c r="AP42" s="196">
        <v>0</v>
      </c>
      <c r="AQ42" s="196">
        <v>0</v>
      </c>
      <c r="AR42" s="196">
        <v>0</v>
      </c>
      <c r="AS42" s="196">
        <v>11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9.92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28.45</v>
      </c>
      <c r="K43" s="196">
        <v>0.38</v>
      </c>
      <c r="L43" s="196">
        <v>23.43</v>
      </c>
      <c r="M43" s="196">
        <v>1.1399999999999999</v>
      </c>
      <c r="N43" s="196">
        <v>0.73</v>
      </c>
      <c r="O43" s="196">
        <v>0</v>
      </c>
      <c r="P43" s="196">
        <v>1.45</v>
      </c>
      <c r="Q43" s="196">
        <v>0.13</v>
      </c>
      <c r="R43" s="196">
        <v>0.53</v>
      </c>
      <c r="S43" s="196">
        <v>0.33</v>
      </c>
      <c r="T43" s="196">
        <v>0</v>
      </c>
      <c r="U43" s="196">
        <v>1.04</v>
      </c>
      <c r="V43" s="196">
        <v>0.26</v>
      </c>
      <c r="W43" s="196">
        <v>0.57999999999999996</v>
      </c>
      <c r="X43" s="196">
        <v>2.08</v>
      </c>
      <c r="Y43" s="196">
        <v>0</v>
      </c>
      <c r="Z43" s="196">
        <v>3.15</v>
      </c>
      <c r="AA43" s="196">
        <v>1.1200000000000001</v>
      </c>
      <c r="AB43" s="196">
        <v>0</v>
      </c>
      <c r="AC43" s="196">
        <v>0</v>
      </c>
      <c r="AD43" s="196">
        <v>17.95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274.62</v>
      </c>
      <c r="AP43" s="196">
        <v>0</v>
      </c>
      <c r="AQ43" s="196">
        <v>0</v>
      </c>
      <c r="AR43" s="196">
        <v>0</v>
      </c>
      <c r="AS43" s="196">
        <v>11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9.92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28.45</v>
      </c>
      <c r="K44" s="196">
        <v>0.38</v>
      </c>
      <c r="L44" s="196">
        <v>23.43</v>
      </c>
      <c r="M44" s="196">
        <v>1.1399999999999999</v>
      </c>
      <c r="N44" s="196">
        <v>0.73</v>
      </c>
      <c r="O44" s="196">
        <v>0</v>
      </c>
      <c r="P44" s="196">
        <v>1.45</v>
      </c>
      <c r="Q44" s="196">
        <v>0.13</v>
      </c>
      <c r="R44" s="196">
        <v>0.53</v>
      </c>
      <c r="S44" s="196">
        <v>0.33</v>
      </c>
      <c r="T44" s="196">
        <v>0</v>
      </c>
      <c r="U44" s="196">
        <v>1.04</v>
      </c>
      <c r="V44" s="196">
        <v>0.26</v>
      </c>
      <c r="W44" s="196">
        <v>0.57999999999999996</v>
      </c>
      <c r="X44" s="196">
        <v>2.08</v>
      </c>
      <c r="Y44" s="196">
        <v>0</v>
      </c>
      <c r="Z44" s="196">
        <v>3.15</v>
      </c>
      <c r="AA44" s="196">
        <v>1.1200000000000001</v>
      </c>
      <c r="AB44" s="196">
        <v>0</v>
      </c>
      <c r="AC44" s="196">
        <v>0</v>
      </c>
      <c r="AD44" s="196">
        <v>17.8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274.62</v>
      </c>
      <c r="AP44" s="196">
        <v>0</v>
      </c>
      <c r="AQ44" s="196">
        <v>0</v>
      </c>
      <c r="AR44" s="196">
        <v>0</v>
      </c>
      <c r="AS44" s="196">
        <v>11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9.92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28.45</v>
      </c>
      <c r="K45" s="196">
        <v>0.38</v>
      </c>
      <c r="L45" s="196">
        <v>23.43</v>
      </c>
      <c r="M45" s="196">
        <v>1.1399999999999999</v>
      </c>
      <c r="N45" s="196">
        <v>0.73</v>
      </c>
      <c r="O45" s="196">
        <v>0</v>
      </c>
      <c r="P45" s="196">
        <v>1.45</v>
      </c>
      <c r="Q45" s="196">
        <v>0.13</v>
      </c>
      <c r="R45" s="196">
        <v>0.53</v>
      </c>
      <c r="S45" s="196">
        <v>0.33</v>
      </c>
      <c r="T45" s="196">
        <v>0</v>
      </c>
      <c r="U45" s="196">
        <v>1.04</v>
      </c>
      <c r="V45" s="196">
        <v>0.26</v>
      </c>
      <c r="W45" s="196">
        <v>0.57999999999999996</v>
      </c>
      <c r="X45" s="196">
        <v>2.08</v>
      </c>
      <c r="Y45" s="196">
        <v>0</v>
      </c>
      <c r="Z45" s="196">
        <v>3.15</v>
      </c>
      <c r="AA45" s="196">
        <v>1.1200000000000001</v>
      </c>
      <c r="AB45" s="196">
        <v>0</v>
      </c>
      <c r="AC45" s="196">
        <v>0</v>
      </c>
      <c r="AD45" s="196">
        <v>17.8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274.62</v>
      </c>
      <c r="AP45" s="196">
        <v>0</v>
      </c>
      <c r="AQ45" s="196">
        <v>0</v>
      </c>
      <c r="AR45" s="196">
        <v>0</v>
      </c>
      <c r="AS45" s="196">
        <v>11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9.92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28.45</v>
      </c>
      <c r="K46" s="196">
        <v>0.38</v>
      </c>
      <c r="L46" s="196">
        <v>23.43</v>
      </c>
      <c r="M46" s="196">
        <v>1.1399999999999999</v>
      </c>
      <c r="N46" s="196">
        <v>0.73</v>
      </c>
      <c r="O46" s="196">
        <v>0</v>
      </c>
      <c r="P46" s="196">
        <v>1.45</v>
      </c>
      <c r="Q46" s="196">
        <v>0.13</v>
      </c>
      <c r="R46" s="196">
        <v>0.53</v>
      </c>
      <c r="S46" s="196">
        <v>0.33</v>
      </c>
      <c r="T46" s="196">
        <v>0</v>
      </c>
      <c r="U46" s="196">
        <v>1.04</v>
      </c>
      <c r="V46" s="196">
        <v>0.26</v>
      </c>
      <c r="W46" s="196">
        <v>0.57999999999999996</v>
      </c>
      <c r="X46" s="196">
        <v>2.08</v>
      </c>
      <c r="Y46" s="196">
        <v>0</v>
      </c>
      <c r="Z46" s="196">
        <v>3.15</v>
      </c>
      <c r="AA46" s="196">
        <v>1.1200000000000001</v>
      </c>
      <c r="AB46" s="196">
        <v>0</v>
      </c>
      <c r="AC46" s="196">
        <v>0</v>
      </c>
      <c r="AD46" s="196">
        <v>17.8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274.62</v>
      </c>
      <c r="AP46" s="196">
        <v>0</v>
      </c>
      <c r="AQ46" s="196">
        <v>0</v>
      </c>
      <c r="AR46" s="196">
        <v>0</v>
      </c>
      <c r="AS46" s="196">
        <v>11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9.92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28.45</v>
      </c>
      <c r="K47" s="196">
        <v>0.38</v>
      </c>
      <c r="L47" s="196">
        <v>23.43</v>
      </c>
      <c r="M47" s="196">
        <v>1.1399999999999999</v>
      </c>
      <c r="N47" s="196">
        <v>0.73</v>
      </c>
      <c r="O47" s="196">
        <v>0</v>
      </c>
      <c r="P47" s="196">
        <v>1.45</v>
      </c>
      <c r="Q47" s="196">
        <v>0.13</v>
      </c>
      <c r="R47" s="196">
        <v>0.53</v>
      </c>
      <c r="S47" s="196">
        <v>0.33</v>
      </c>
      <c r="T47" s="196">
        <v>0</v>
      </c>
      <c r="U47" s="196">
        <v>1.04</v>
      </c>
      <c r="V47" s="196">
        <v>0.26</v>
      </c>
      <c r="W47" s="196">
        <v>0.57999999999999996</v>
      </c>
      <c r="X47" s="196">
        <v>2.08</v>
      </c>
      <c r="Y47" s="196">
        <v>0</v>
      </c>
      <c r="Z47" s="196">
        <v>3.15</v>
      </c>
      <c r="AA47" s="196">
        <v>1.1200000000000001</v>
      </c>
      <c r="AB47" s="196">
        <v>0</v>
      </c>
      <c r="AC47" s="196">
        <v>0</v>
      </c>
      <c r="AD47" s="196">
        <v>17.8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274.62</v>
      </c>
      <c r="AP47" s="196">
        <v>0</v>
      </c>
      <c r="AQ47" s="196">
        <v>0</v>
      </c>
      <c r="AR47" s="196">
        <v>0</v>
      </c>
      <c r="AS47" s="196">
        <v>11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9.92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28.45</v>
      </c>
      <c r="K48" s="196">
        <v>0.38</v>
      </c>
      <c r="L48" s="196">
        <v>23.43</v>
      </c>
      <c r="M48" s="196">
        <v>1.1399999999999999</v>
      </c>
      <c r="N48" s="196">
        <v>0.73</v>
      </c>
      <c r="O48" s="196">
        <v>0</v>
      </c>
      <c r="P48" s="196">
        <v>1.45</v>
      </c>
      <c r="Q48" s="196">
        <v>0.13</v>
      </c>
      <c r="R48" s="196">
        <v>0.53</v>
      </c>
      <c r="S48" s="196">
        <v>0.33</v>
      </c>
      <c r="T48" s="196">
        <v>0</v>
      </c>
      <c r="U48" s="196">
        <v>1.04</v>
      </c>
      <c r="V48" s="196">
        <v>0.26</v>
      </c>
      <c r="W48" s="196">
        <v>0.57999999999999996</v>
      </c>
      <c r="X48" s="196">
        <v>2.08</v>
      </c>
      <c r="Y48" s="196">
        <v>0</v>
      </c>
      <c r="Z48" s="196">
        <v>3.15</v>
      </c>
      <c r="AA48" s="196">
        <v>1.1200000000000001</v>
      </c>
      <c r="AB48" s="196">
        <v>0</v>
      </c>
      <c r="AC48" s="196">
        <v>0</v>
      </c>
      <c r="AD48" s="196">
        <v>17.8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17.22</v>
      </c>
      <c r="AL48" s="196">
        <v>0</v>
      </c>
      <c r="AM48" s="196">
        <v>0</v>
      </c>
      <c r="AN48" s="196">
        <v>0</v>
      </c>
      <c r="AO48" s="196">
        <v>274.62</v>
      </c>
      <c r="AP48" s="196">
        <v>0</v>
      </c>
      <c r="AQ48" s="196">
        <v>0</v>
      </c>
      <c r="AR48" s="196">
        <v>0</v>
      </c>
      <c r="AS48" s="196">
        <v>11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9.83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28.45</v>
      </c>
      <c r="K49" s="196">
        <v>7.44</v>
      </c>
      <c r="L49" s="196">
        <v>23.43</v>
      </c>
      <c r="M49" s="196">
        <v>1.1399999999999999</v>
      </c>
      <c r="N49" s="196">
        <v>0.73</v>
      </c>
      <c r="O49" s="196">
        <v>0</v>
      </c>
      <c r="P49" s="196">
        <v>1.45</v>
      </c>
      <c r="Q49" s="196">
        <v>0.13</v>
      </c>
      <c r="R49" s="196">
        <v>0.53</v>
      </c>
      <c r="S49" s="196">
        <v>0.33</v>
      </c>
      <c r="T49" s="196">
        <v>0</v>
      </c>
      <c r="U49" s="196">
        <v>1.04</v>
      </c>
      <c r="V49" s="196">
        <v>0.26</v>
      </c>
      <c r="W49" s="196">
        <v>0.57999999999999996</v>
      </c>
      <c r="X49" s="196">
        <v>2.08</v>
      </c>
      <c r="Y49" s="196">
        <v>0</v>
      </c>
      <c r="Z49" s="196">
        <v>3.15</v>
      </c>
      <c r="AA49" s="196">
        <v>1.1200000000000001</v>
      </c>
      <c r="AB49" s="196">
        <v>0</v>
      </c>
      <c r="AC49" s="196">
        <v>0</v>
      </c>
      <c r="AD49" s="196">
        <v>17.8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17.22</v>
      </c>
      <c r="AL49" s="196">
        <v>0</v>
      </c>
      <c r="AM49" s="196">
        <v>0</v>
      </c>
      <c r="AN49" s="196">
        <v>0</v>
      </c>
      <c r="AO49" s="196">
        <v>274.62</v>
      </c>
      <c r="AP49" s="196">
        <v>0</v>
      </c>
      <c r="AQ49" s="196">
        <v>0</v>
      </c>
      <c r="AR49" s="196">
        <v>0</v>
      </c>
      <c r="AS49" s="196">
        <v>11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9.83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28.45</v>
      </c>
      <c r="K50" s="196">
        <v>7.44</v>
      </c>
      <c r="L50" s="196">
        <v>50.77</v>
      </c>
      <c r="M50" s="196">
        <v>1.1399999999999999</v>
      </c>
      <c r="N50" s="196">
        <v>0.73</v>
      </c>
      <c r="O50" s="196">
        <v>0</v>
      </c>
      <c r="P50" s="196">
        <v>1.45</v>
      </c>
      <c r="Q50" s="196">
        <v>0.13</v>
      </c>
      <c r="R50" s="196">
        <v>0.53</v>
      </c>
      <c r="S50" s="196">
        <v>0.33</v>
      </c>
      <c r="T50" s="196">
        <v>0</v>
      </c>
      <c r="U50" s="196">
        <v>1.04</v>
      </c>
      <c r="V50" s="196">
        <v>0.26</v>
      </c>
      <c r="W50" s="196">
        <v>0.57999999999999996</v>
      </c>
      <c r="X50" s="196">
        <v>2.08</v>
      </c>
      <c r="Y50" s="196">
        <v>0</v>
      </c>
      <c r="Z50" s="196">
        <v>3.15</v>
      </c>
      <c r="AA50" s="196">
        <v>1.1200000000000001</v>
      </c>
      <c r="AB50" s="196">
        <v>0</v>
      </c>
      <c r="AC50" s="196">
        <v>0</v>
      </c>
      <c r="AD50" s="196">
        <v>17.8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17.22</v>
      </c>
      <c r="AL50" s="196">
        <v>0</v>
      </c>
      <c r="AM50" s="196">
        <v>0</v>
      </c>
      <c r="AN50" s="196">
        <v>0</v>
      </c>
      <c r="AO50" s="196">
        <v>274.62</v>
      </c>
      <c r="AP50" s="196">
        <v>0</v>
      </c>
      <c r="AQ50" s="196">
        <v>0</v>
      </c>
      <c r="AR50" s="196">
        <v>0</v>
      </c>
      <c r="AS50" s="196">
        <v>11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8.5399999999999991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28.45</v>
      </c>
      <c r="K51" s="196">
        <v>7.44</v>
      </c>
      <c r="L51" s="196">
        <v>50.77</v>
      </c>
      <c r="M51" s="196">
        <v>1.1399999999999999</v>
      </c>
      <c r="N51" s="196">
        <v>0.73</v>
      </c>
      <c r="O51" s="196">
        <v>0</v>
      </c>
      <c r="P51" s="196">
        <v>1.45</v>
      </c>
      <c r="Q51" s="196">
        <v>0.13</v>
      </c>
      <c r="R51" s="196">
        <v>0.53</v>
      </c>
      <c r="S51" s="196">
        <v>0.33</v>
      </c>
      <c r="T51" s="196">
        <v>0</v>
      </c>
      <c r="U51" s="196">
        <v>1.04</v>
      </c>
      <c r="V51" s="196">
        <v>0.26</v>
      </c>
      <c r="W51" s="196">
        <v>0.57999999999999996</v>
      </c>
      <c r="X51" s="196">
        <v>2.08</v>
      </c>
      <c r="Y51" s="196">
        <v>0</v>
      </c>
      <c r="Z51" s="196">
        <v>3.15</v>
      </c>
      <c r="AA51" s="196">
        <v>1.1200000000000001</v>
      </c>
      <c r="AB51" s="196">
        <v>0</v>
      </c>
      <c r="AC51" s="196">
        <v>0</v>
      </c>
      <c r="AD51" s="196">
        <v>17.8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17.22</v>
      </c>
      <c r="AL51" s="196">
        <v>0</v>
      </c>
      <c r="AM51" s="196">
        <v>0</v>
      </c>
      <c r="AN51" s="196">
        <v>0</v>
      </c>
      <c r="AO51" s="196">
        <v>269.18</v>
      </c>
      <c r="AP51" s="196">
        <v>0</v>
      </c>
      <c r="AQ51" s="196">
        <v>0</v>
      </c>
      <c r="AR51" s="196">
        <v>1.29</v>
      </c>
      <c r="AS51" s="196">
        <v>11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8.5399999999999991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28.45</v>
      </c>
      <c r="K52" s="196">
        <v>7.44</v>
      </c>
      <c r="L52" s="196">
        <v>79.55</v>
      </c>
      <c r="M52" s="196">
        <v>1.1399999999999999</v>
      </c>
      <c r="N52" s="196">
        <v>0.73</v>
      </c>
      <c r="O52" s="196">
        <v>0</v>
      </c>
      <c r="P52" s="196">
        <v>1.45</v>
      </c>
      <c r="Q52" s="196">
        <v>0.13</v>
      </c>
      <c r="R52" s="196">
        <v>0.53</v>
      </c>
      <c r="S52" s="196">
        <v>0.33</v>
      </c>
      <c r="T52" s="196">
        <v>0</v>
      </c>
      <c r="U52" s="196">
        <v>1.04</v>
      </c>
      <c r="V52" s="196">
        <v>0.26</v>
      </c>
      <c r="W52" s="196">
        <v>0.57999999999999996</v>
      </c>
      <c r="X52" s="196">
        <v>2.08</v>
      </c>
      <c r="Y52" s="196">
        <v>0</v>
      </c>
      <c r="Z52" s="196">
        <v>3.15</v>
      </c>
      <c r="AA52" s="196">
        <v>1.1200000000000001</v>
      </c>
      <c r="AB52" s="196">
        <v>0</v>
      </c>
      <c r="AC52" s="196">
        <v>12.46</v>
      </c>
      <c r="AD52" s="196">
        <v>0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17.22</v>
      </c>
      <c r="AL52" s="196">
        <v>0</v>
      </c>
      <c r="AM52" s="196">
        <v>0</v>
      </c>
      <c r="AN52" s="196">
        <v>0</v>
      </c>
      <c r="AO52" s="196">
        <v>269.18</v>
      </c>
      <c r="AP52" s="196">
        <v>0</v>
      </c>
      <c r="AQ52" s="196">
        <v>0</v>
      </c>
      <c r="AR52" s="196">
        <v>1.29</v>
      </c>
      <c r="AS52" s="196">
        <v>11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8.5399999999999991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28.45</v>
      </c>
      <c r="K53" s="196">
        <v>7.44</v>
      </c>
      <c r="L53" s="196">
        <v>98.74</v>
      </c>
      <c r="M53" s="196">
        <v>1.1399999999999999</v>
      </c>
      <c r="N53" s="196">
        <v>0.73</v>
      </c>
      <c r="O53" s="196">
        <v>0</v>
      </c>
      <c r="P53" s="196">
        <v>1.45</v>
      </c>
      <c r="Q53" s="196">
        <v>0.13</v>
      </c>
      <c r="R53" s="196">
        <v>0.53</v>
      </c>
      <c r="S53" s="196">
        <v>0.33</v>
      </c>
      <c r="T53" s="196">
        <v>0</v>
      </c>
      <c r="U53" s="196">
        <v>1.04</v>
      </c>
      <c r="V53" s="196">
        <v>0.26</v>
      </c>
      <c r="W53" s="196">
        <v>0.57999999999999996</v>
      </c>
      <c r="X53" s="196">
        <v>2.08</v>
      </c>
      <c r="Y53" s="196">
        <v>0</v>
      </c>
      <c r="Z53" s="196">
        <v>3.15</v>
      </c>
      <c r="AA53" s="196">
        <v>1.1200000000000001</v>
      </c>
      <c r="AB53" s="196">
        <v>0</v>
      </c>
      <c r="AC53" s="196">
        <v>12.46</v>
      </c>
      <c r="AD53" s="196">
        <v>0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17.22</v>
      </c>
      <c r="AL53" s="196">
        <v>0</v>
      </c>
      <c r="AM53" s="196">
        <v>0</v>
      </c>
      <c r="AN53" s="196">
        <v>0</v>
      </c>
      <c r="AO53" s="196">
        <v>269.18</v>
      </c>
      <c r="AP53" s="196">
        <v>0</v>
      </c>
      <c r="AQ53" s="196">
        <v>0</v>
      </c>
      <c r="AR53" s="196">
        <v>1.29</v>
      </c>
      <c r="AS53" s="196">
        <v>11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8.5399999999999991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28.45</v>
      </c>
      <c r="K54" s="196">
        <v>7.44</v>
      </c>
      <c r="L54" s="196">
        <v>146.72</v>
      </c>
      <c r="M54" s="196">
        <v>1.1399999999999999</v>
      </c>
      <c r="N54" s="196">
        <v>0.73</v>
      </c>
      <c r="O54" s="196">
        <v>0</v>
      </c>
      <c r="P54" s="196">
        <v>1.45</v>
      </c>
      <c r="Q54" s="196">
        <v>0.13</v>
      </c>
      <c r="R54" s="196">
        <v>0.53</v>
      </c>
      <c r="S54" s="196">
        <v>0.33</v>
      </c>
      <c r="T54" s="196">
        <v>0</v>
      </c>
      <c r="U54" s="196">
        <v>1.04</v>
      </c>
      <c r="V54" s="196">
        <v>0.26</v>
      </c>
      <c r="W54" s="196">
        <v>0.57999999999999996</v>
      </c>
      <c r="X54" s="196">
        <v>2.08</v>
      </c>
      <c r="Y54" s="196">
        <v>0</v>
      </c>
      <c r="Z54" s="196">
        <v>3.15</v>
      </c>
      <c r="AA54" s="196">
        <v>1.1200000000000001</v>
      </c>
      <c r="AB54" s="196">
        <v>0</v>
      </c>
      <c r="AC54" s="196">
        <v>12.46</v>
      </c>
      <c r="AD54" s="196">
        <v>0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17.22</v>
      </c>
      <c r="AL54" s="196">
        <v>0</v>
      </c>
      <c r="AM54" s="196">
        <v>0</v>
      </c>
      <c r="AN54" s="196">
        <v>0</v>
      </c>
      <c r="AO54" s="196">
        <v>269.18</v>
      </c>
      <c r="AP54" s="196">
        <v>0</v>
      </c>
      <c r="AQ54" s="196">
        <v>0</v>
      </c>
      <c r="AR54" s="196">
        <v>1.29</v>
      </c>
      <c r="AS54" s="196">
        <v>11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8.5399999999999991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28.45</v>
      </c>
      <c r="K55" s="196">
        <v>7.44</v>
      </c>
      <c r="L55" s="196">
        <v>273.37</v>
      </c>
      <c r="M55" s="196">
        <v>1.1399999999999999</v>
      </c>
      <c r="N55" s="196">
        <v>0.73</v>
      </c>
      <c r="O55" s="196">
        <v>0</v>
      </c>
      <c r="P55" s="196">
        <v>1.45</v>
      </c>
      <c r="Q55" s="196">
        <v>0.13</v>
      </c>
      <c r="R55" s="196">
        <v>0.53</v>
      </c>
      <c r="S55" s="196">
        <v>0.33</v>
      </c>
      <c r="T55" s="196">
        <v>0</v>
      </c>
      <c r="U55" s="196">
        <v>1.04</v>
      </c>
      <c r="V55" s="196">
        <v>0.26</v>
      </c>
      <c r="W55" s="196">
        <v>0.57999999999999996</v>
      </c>
      <c r="X55" s="196">
        <v>2.08</v>
      </c>
      <c r="Y55" s="196">
        <v>0</v>
      </c>
      <c r="Z55" s="196">
        <v>3.15</v>
      </c>
      <c r="AA55" s="196">
        <v>1.1200000000000001</v>
      </c>
      <c r="AB55" s="196">
        <v>0</v>
      </c>
      <c r="AC55" s="196">
        <v>12.46</v>
      </c>
      <c r="AD55" s="196">
        <v>0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17.22</v>
      </c>
      <c r="AL55" s="196">
        <v>0</v>
      </c>
      <c r="AM55" s="196">
        <v>0</v>
      </c>
      <c r="AN55" s="196">
        <v>0</v>
      </c>
      <c r="AO55" s="196">
        <v>269.18</v>
      </c>
      <c r="AP55" s="196">
        <v>0</v>
      </c>
      <c r="AQ55" s="196">
        <v>0</v>
      </c>
      <c r="AR55" s="196">
        <v>1.29</v>
      </c>
      <c r="AS55" s="196">
        <v>11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8.5399999999999991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28.45</v>
      </c>
      <c r="K56" s="196">
        <v>7.44</v>
      </c>
      <c r="L56" s="196">
        <v>273.37</v>
      </c>
      <c r="M56" s="196">
        <v>1.1399999999999999</v>
      </c>
      <c r="N56" s="196">
        <v>0.73</v>
      </c>
      <c r="O56" s="196">
        <v>0</v>
      </c>
      <c r="P56" s="196">
        <v>1.45</v>
      </c>
      <c r="Q56" s="196">
        <v>0.27</v>
      </c>
      <c r="R56" s="196">
        <v>0.53</v>
      </c>
      <c r="S56" s="196">
        <v>4.26</v>
      </c>
      <c r="T56" s="196">
        <v>0</v>
      </c>
      <c r="U56" s="196">
        <v>1.04</v>
      </c>
      <c r="V56" s="196">
        <v>0.26</v>
      </c>
      <c r="W56" s="196">
        <v>0.57999999999999996</v>
      </c>
      <c r="X56" s="196">
        <v>2.08</v>
      </c>
      <c r="Y56" s="196">
        <v>0</v>
      </c>
      <c r="Z56" s="196">
        <v>3.15</v>
      </c>
      <c r="AA56" s="196">
        <v>1.1200000000000001</v>
      </c>
      <c r="AB56" s="196">
        <v>0</v>
      </c>
      <c r="AC56" s="196">
        <v>12.46</v>
      </c>
      <c r="AD56" s="196">
        <v>0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17.22</v>
      </c>
      <c r="AL56" s="196">
        <v>0</v>
      </c>
      <c r="AM56" s="196">
        <v>0</v>
      </c>
      <c r="AN56" s="196">
        <v>0</v>
      </c>
      <c r="AO56" s="196">
        <v>269.18</v>
      </c>
      <c r="AP56" s="196">
        <v>0</v>
      </c>
      <c r="AQ56" s="196">
        <v>0</v>
      </c>
      <c r="AR56" s="196">
        <v>1.29</v>
      </c>
      <c r="AS56" s="196">
        <v>11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8.5399999999999991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28.45</v>
      </c>
      <c r="K57" s="196">
        <v>7.44</v>
      </c>
      <c r="L57" s="196">
        <v>273.37</v>
      </c>
      <c r="M57" s="196">
        <v>1.1399999999999999</v>
      </c>
      <c r="N57" s="196">
        <v>0.73</v>
      </c>
      <c r="O57" s="196">
        <v>0</v>
      </c>
      <c r="P57" s="196">
        <v>1.45</v>
      </c>
      <c r="Q57" s="196">
        <v>0.13</v>
      </c>
      <c r="R57" s="196">
        <v>0.53</v>
      </c>
      <c r="S57" s="196">
        <v>0.33</v>
      </c>
      <c r="T57" s="196">
        <v>0</v>
      </c>
      <c r="U57" s="196">
        <v>1.04</v>
      </c>
      <c r="V57" s="196">
        <v>1.81</v>
      </c>
      <c r="W57" s="196">
        <v>0.57999999999999996</v>
      </c>
      <c r="X57" s="196">
        <v>2.08</v>
      </c>
      <c r="Y57" s="196">
        <v>0</v>
      </c>
      <c r="Z57" s="196">
        <v>3.15</v>
      </c>
      <c r="AA57" s="196">
        <v>1.1200000000000001</v>
      </c>
      <c r="AB57" s="196">
        <v>0</v>
      </c>
      <c r="AC57" s="196">
        <v>12.46</v>
      </c>
      <c r="AD57" s="196">
        <v>0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13.04</v>
      </c>
      <c r="AL57" s="196">
        <v>0</v>
      </c>
      <c r="AM57" s="196">
        <v>0</v>
      </c>
      <c r="AN57" s="196">
        <v>0</v>
      </c>
      <c r="AO57" s="196">
        <v>269.18</v>
      </c>
      <c r="AP57" s="196">
        <v>0</v>
      </c>
      <c r="AQ57" s="196">
        <v>0</v>
      </c>
      <c r="AR57" s="196">
        <v>1.29</v>
      </c>
      <c r="AS57" s="196">
        <v>11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8.5399999999999991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28.45</v>
      </c>
      <c r="K58" s="196">
        <v>7.44</v>
      </c>
      <c r="L58" s="196">
        <v>273.37</v>
      </c>
      <c r="M58" s="196">
        <v>1.1399999999999999</v>
      </c>
      <c r="N58" s="196">
        <v>0.73</v>
      </c>
      <c r="O58" s="196">
        <v>0</v>
      </c>
      <c r="P58" s="196">
        <v>1.45</v>
      </c>
      <c r="Q58" s="196">
        <v>0.13</v>
      </c>
      <c r="R58" s="196">
        <v>0.53</v>
      </c>
      <c r="S58" s="196">
        <v>0.33</v>
      </c>
      <c r="T58" s="196">
        <v>0</v>
      </c>
      <c r="U58" s="196">
        <v>1.04</v>
      </c>
      <c r="V58" s="196">
        <v>1.81</v>
      </c>
      <c r="W58" s="196">
        <v>0.57999999999999996</v>
      </c>
      <c r="X58" s="196">
        <v>2.08</v>
      </c>
      <c r="Y58" s="196">
        <v>0</v>
      </c>
      <c r="Z58" s="196">
        <v>3.15</v>
      </c>
      <c r="AA58" s="196">
        <v>1.1200000000000001</v>
      </c>
      <c r="AB58" s="196">
        <v>0</v>
      </c>
      <c r="AC58" s="196">
        <v>12.46</v>
      </c>
      <c r="AD58" s="196">
        <v>0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13.04</v>
      </c>
      <c r="AL58" s="196">
        <v>0</v>
      </c>
      <c r="AM58" s="196">
        <v>0</v>
      </c>
      <c r="AN58" s="196">
        <v>0</v>
      </c>
      <c r="AO58" s="196">
        <v>269.18</v>
      </c>
      <c r="AP58" s="196">
        <v>0</v>
      </c>
      <c r="AQ58" s="196">
        <v>0</v>
      </c>
      <c r="AR58" s="196">
        <v>1.29</v>
      </c>
      <c r="AS58" s="196">
        <v>11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8.5399999999999991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23.4</v>
      </c>
      <c r="K59" s="196">
        <v>7.55</v>
      </c>
      <c r="L59" s="196">
        <v>273.37</v>
      </c>
      <c r="M59" s="196">
        <v>1.1399999999999999</v>
      </c>
      <c r="N59" s="196">
        <v>0.73</v>
      </c>
      <c r="O59" s="196">
        <v>0</v>
      </c>
      <c r="P59" s="196">
        <v>1.45</v>
      </c>
      <c r="Q59" s="196">
        <v>0.13</v>
      </c>
      <c r="R59" s="196">
        <v>0.53</v>
      </c>
      <c r="S59" s="196">
        <v>0.33</v>
      </c>
      <c r="T59" s="196">
        <v>0</v>
      </c>
      <c r="U59" s="196">
        <v>1.04</v>
      </c>
      <c r="V59" s="196">
        <v>0.26</v>
      </c>
      <c r="W59" s="196">
        <v>0.57999999999999996</v>
      </c>
      <c r="X59" s="196">
        <v>2.08</v>
      </c>
      <c r="Y59" s="196">
        <v>0</v>
      </c>
      <c r="Z59" s="196">
        <v>3.15</v>
      </c>
      <c r="AA59" s="196">
        <v>1.1200000000000001</v>
      </c>
      <c r="AB59" s="196">
        <v>0</v>
      </c>
      <c r="AC59" s="196">
        <v>12.46</v>
      </c>
      <c r="AD59" s="196">
        <v>0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13.04</v>
      </c>
      <c r="AL59" s="196">
        <v>0</v>
      </c>
      <c r="AM59" s="196">
        <v>0</v>
      </c>
      <c r="AN59" s="196">
        <v>0</v>
      </c>
      <c r="AO59" s="196">
        <v>269.18</v>
      </c>
      <c r="AP59" s="196">
        <v>0</v>
      </c>
      <c r="AQ59" s="196">
        <v>0</v>
      </c>
      <c r="AR59" s="196">
        <v>1.29</v>
      </c>
      <c r="AS59" s="196">
        <v>11</v>
      </c>
      <c r="AT59" s="196">
        <v>5.04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8.5399999999999991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23.4</v>
      </c>
      <c r="K60" s="196">
        <v>7.45</v>
      </c>
      <c r="L60" s="196">
        <v>273.37</v>
      </c>
      <c r="M60" s="196">
        <v>1.1399999999999999</v>
      </c>
      <c r="N60" s="196">
        <v>0.73</v>
      </c>
      <c r="O60" s="196">
        <v>0</v>
      </c>
      <c r="P60" s="196">
        <v>1.45</v>
      </c>
      <c r="Q60" s="196">
        <v>0.13</v>
      </c>
      <c r="R60" s="196">
        <v>0.53</v>
      </c>
      <c r="S60" s="196">
        <v>0.33</v>
      </c>
      <c r="T60" s="196">
        <v>0</v>
      </c>
      <c r="U60" s="196">
        <v>1.04</v>
      </c>
      <c r="V60" s="196">
        <v>0.26</v>
      </c>
      <c r="W60" s="196">
        <v>0.57999999999999996</v>
      </c>
      <c r="X60" s="196">
        <v>2.08</v>
      </c>
      <c r="Y60" s="196">
        <v>0</v>
      </c>
      <c r="Z60" s="196">
        <v>3.15</v>
      </c>
      <c r="AA60" s="196">
        <v>1.1200000000000001</v>
      </c>
      <c r="AB60" s="196">
        <v>0</v>
      </c>
      <c r="AC60" s="196">
        <v>12.46</v>
      </c>
      <c r="AD60" s="196">
        <v>0.94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13.04</v>
      </c>
      <c r="AL60" s="196">
        <v>0</v>
      </c>
      <c r="AM60" s="196">
        <v>0</v>
      </c>
      <c r="AN60" s="196">
        <v>0</v>
      </c>
      <c r="AO60" s="196">
        <v>269.18</v>
      </c>
      <c r="AP60" s="196">
        <v>0</v>
      </c>
      <c r="AQ60" s="196">
        <v>0</v>
      </c>
      <c r="AR60" s="196">
        <v>1.29</v>
      </c>
      <c r="AS60" s="196">
        <v>11</v>
      </c>
      <c r="AT60" s="196">
        <v>5.04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8.5399999999999991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23.4</v>
      </c>
      <c r="K61" s="196">
        <v>7.44</v>
      </c>
      <c r="L61" s="196">
        <v>273.37</v>
      </c>
      <c r="M61" s="196">
        <v>1.1399999999999999</v>
      </c>
      <c r="N61" s="196">
        <v>0.73</v>
      </c>
      <c r="O61" s="196">
        <v>0</v>
      </c>
      <c r="P61" s="196">
        <v>1.45</v>
      </c>
      <c r="Q61" s="196">
        <v>0.27</v>
      </c>
      <c r="R61" s="196">
        <v>0.53</v>
      </c>
      <c r="S61" s="196">
        <v>4.26</v>
      </c>
      <c r="T61" s="196">
        <v>0</v>
      </c>
      <c r="U61" s="196">
        <v>1.04</v>
      </c>
      <c r="V61" s="196">
        <v>0.26</v>
      </c>
      <c r="W61" s="196">
        <v>0.57999999999999996</v>
      </c>
      <c r="X61" s="196">
        <v>2.08</v>
      </c>
      <c r="Y61" s="196">
        <v>0</v>
      </c>
      <c r="Z61" s="196">
        <v>3.15</v>
      </c>
      <c r="AA61" s="196">
        <v>1.1200000000000001</v>
      </c>
      <c r="AB61" s="196">
        <v>0</v>
      </c>
      <c r="AC61" s="196">
        <v>1.46</v>
      </c>
      <c r="AD61" s="196">
        <v>8.9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13.04</v>
      </c>
      <c r="AL61" s="196">
        <v>0</v>
      </c>
      <c r="AM61" s="196">
        <v>0</v>
      </c>
      <c r="AN61" s="196">
        <v>0</v>
      </c>
      <c r="AO61" s="196">
        <v>269.18</v>
      </c>
      <c r="AP61" s="196">
        <v>0</v>
      </c>
      <c r="AQ61" s="196">
        <v>0</v>
      </c>
      <c r="AR61" s="196">
        <v>1.29</v>
      </c>
      <c r="AS61" s="196">
        <v>11</v>
      </c>
      <c r="AT61" s="196">
        <v>5.04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8.5399999999999991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23.4</v>
      </c>
      <c r="K62" s="196">
        <v>7.44</v>
      </c>
      <c r="L62" s="196">
        <v>273.37</v>
      </c>
      <c r="M62" s="196">
        <v>1.1399999999999999</v>
      </c>
      <c r="N62" s="196">
        <v>0.73</v>
      </c>
      <c r="O62" s="196">
        <v>0</v>
      </c>
      <c r="P62" s="196">
        <v>1.45</v>
      </c>
      <c r="Q62" s="196">
        <v>0.27</v>
      </c>
      <c r="R62" s="196">
        <v>0.53</v>
      </c>
      <c r="S62" s="196">
        <v>4.26</v>
      </c>
      <c r="T62" s="196">
        <v>0</v>
      </c>
      <c r="U62" s="196">
        <v>1.04</v>
      </c>
      <c r="V62" s="196">
        <v>0.26</v>
      </c>
      <c r="W62" s="196">
        <v>0.57999999999999996</v>
      </c>
      <c r="X62" s="196">
        <v>2.08</v>
      </c>
      <c r="Y62" s="196">
        <v>0</v>
      </c>
      <c r="Z62" s="196">
        <v>3.15</v>
      </c>
      <c r="AA62" s="196">
        <v>1.1200000000000001</v>
      </c>
      <c r="AB62" s="196">
        <v>0</v>
      </c>
      <c r="AC62" s="196">
        <v>1.46</v>
      </c>
      <c r="AD62" s="196">
        <v>8.9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13.04</v>
      </c>
      <c r="AL62" s="196">
        <v>0</v>
      </c>
      <c r="AM62" s="196">
        <v>0</v>
      </c>
      <c r="AN62" s="196">
        <v>0</v>
      </c>
      <c r="AO62" s="196">
        <v>269.18</v>
      </c>
      <c r="AP62" s="196">
        <v>0</v>
      </c>
      <c r="AQ62" s="196">
        <v>0</v>
      </c>
      <c r="AR62" s="196">
        <v>1.29</v>
      </c>
      <c r="AS62" s="196">
        <v>11</v>
      </c>
      <c r="AT62" s="196">
        <v>5.04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8.5399999999999991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23.4</v>
      </c>
      <c r="K63" s="196">
        <v>7.44</v>
      </c>
      <c r="L63" s="196">
        <v>273.37</v>
      </c>
      <c r="M63" s="196">
        <v>1.1399999999999999</v>
      </c>
      <c r="N63" s="196">
        <v>0.73</v>
      </c>
      <c r="O63" s="196">
        <v>0</v>
      </c>
      <c r="P63" s="196">
        <v>1.45</v>
      </c>
      <c r="Q63" s="196">
        <v>0.27</v>
      </c>
      <c r="R63" s="196">
        <v>0.53</v>
      </c>
      <c r="S63" s="196">
        <v>4.26</v>
      </c>
      <c r="T63" s="196">
        <v>0</v>
      </c>
      <c r="U63" s="196">
        <v>1.04</v>
      </c>
      <c r="V63" s="196">
        <v>0.26</v>
      </c>
      <c r="W63" s="196">
        <v>0.57999999999999996</v>
      </c>
      <c r="X63" s="196">
        <v>2.08</v>
      </c>
      <c r="Y63" s="196">
        <v>0</v>
      </c>
      <c r="Z63" s="196">
        <v>3.15</v>
      </c>
      <c r="AA63" s="196">
        <v>1.1200000000000001</v>
      </c>
      <c r="AB63" s="196">
        <v>0</v>
      </c>
      <c r="AC63" s="196">
        <v>1.46</v>
      </c>
      <c r="AD63" s="196">
        <v>8.9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13.04</v>
      </c>
      <c r="AL63" s="196">
        <v>0</v>
      </c>
      <c r="AM63" s="196">
        <v>0</v>
      </c>
      <c r="AN63" s="196">
        <v>0</v>
      </c>
      <c r="AO63" s="196">
        <v>269.18</v>
      </c>
      <c r="AP63" s="196">
        <v>0</v>
      </c>
      <c r="AQ63" s="196">
        <v>0</v>
      </c>
      <c r="AR63" s="196">
        <v>1.29</v>
      </c>
      <c r="AS63" s="196">
        <v>11</v>
      </c>
      <c r="AT63" s="196">
        <v>5.04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8.5399999999999991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23.4</v>
      </c>
      <c r="K64" s="196">
        <v>7.44</v>
      </c>
      <c r="L64" s="196">
        <v>273.37</v>
      </c>
      <c r="M64" s="196">
        <v>1.1399999999999999</v>
      </c>
      <c r="N64" s="196">
        <v>0.73</v>
      </c>
      <c r="O64" s="196">
        <v>0</v>
      </c>
      <c r="P64" s="196">
        <v>1.45</v>
      </c>
      <c r="Q64" s="196">
        <v>0.27</v>
      </c>
      <c r="R64" s="196">
        <v>0.53</v>
      </c>
      <c r="S64" s="196">
        <v>4.26</v>
      </c>
      <c r="T64" s="196">
        <v>0</v>
      </c>
      <c r="U64" s="196">
        <v>1.04</v>
      </c>
      <c r="V64" s="196">
        <v>0.26</v>
      </c>
      <c r="W64" s="196">
        <v>0.57999999999999996</v>
      </c>
      <c r="X64" s="196">
        <v>2.08</v>
      </c>
      <c r="Y64" s="196">
        <v>0</v>
      </c>
      <c r="Z64" s="196">
        <v>3.15</v>
      </c>
      <c r="AA64" s="196">
        <v>1.1200000000000001</v>
      </c>
      <c r="AB64" s="196">
        <v>0</v>
      </c>
      <c r="AC64" s="196">
        <v>1.46</v>
      </c>
      <c r="AD64" s="196">
        <v>8.9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13.04</v>
      </c>
      <c r="AL64" s="196">
        <v>0</v>
      </c>
      <c r="AM64" s="196">
        <v>0</v>
      </c>
      <c r="AN64" s="196">
        <v>0</v>
      </c>
      <c r="AO64" s="196">
        <v>269.18</v>
      </c>
      <c r="AP64" s="196">
        <v>0</v>
      </c>
      <c r="AQ64" s="196">
        <v>0</v>
      </c>
      <c r="AR64" s="196">
        <v>1.29</v>
      </c>
      <c r="AS64" s="196">
        <v>11</v>
      </c>
      <c r="AT64" s="196">
        <v>5.04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8.5399999999999991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23.4</v>
      </c>
      <c r="K65" s="196">
        <v>7.44</v>
      </c>
      <c r="L65" s="196">
        <v>273.37</v>
      </c>
      <c r="M65" s="196">
        <v>1.1399999999999999</v>
      </c>
      <c r="N65" s="196">
        <v>0.73</v>
      </c>
      <c r="O65" s="196">
        <v>0</v>
      </c>
      <c r="P65" s="196">
        <v>1.45</v>
      </c>
      <c r="Q65" s="196">
        <v>0.27</v>
      </c>
      <c r="R65" s="196">
        <v>0.53</v>
      </c>
      <c r="S65" s="196">
        <v>4.26</v>
      </c>
      <c r="T65" s="196">
        <v>0</v>
      </c>
      <c r="U65" s="196">
        <v>1.04</v>
      </c>
      <c r="V65" s="196">
        <v>0.26</v>
      </c>
      <c r="W65" s="196">
        <v>0.57999999999999996</v>
      </c>
      <c r="X65" s="196">
        <v>2.08</v>
      </c>
      <c r="Y65" s="196">
        <v>0</v>
      </c>
      <c r="Z65" s="196">
        <v>3.15</v>
      </c>
      <c r="AA65" s="196">
        <v>1.1200000000000001</v>
      </c>
      <c r="AB65" s="196">
        <v>0</v>
      </c>
      <c r="AC65" s="196">
        <v>1.46</v>
      </c>
      <c r="AD65" s="196">
        <v>8.9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13.04</v>
      </c>
      <c r="AL65" s="196">
        <v>0</v>
      </c>
      <c r="AM65" s="196">
        <v>0</v>
      </c>
      <c r="AN65" s="196">
        <v>0</v>
      </c>
      <c r="AO65" s="196">
        <v>269.18</v>
      </c>
      <c r="AP65" s="196">
        <v>0</v>
      </c>
      <c r="AQ65" s="196">
        <v>0</v>
      </c>
      <c r="AR65" s="196">
        <v>1.29</v>
      </c>
      <c r="AS65" s="196">
        <v>11</v>
      </c>
      <c r="AT65" s="196">
        <v>5.04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8.5399999999999991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23.4</v>
      </c>
      <c r="K66" s="196">
        <v>7.44</v>
      </c>
      <c r="L66" s="196">
        <v>273.37</v>
      </c>
      <c r="M66" s="196">
        <v>1.1399999999999999</v>
      </c>
      <c r="N66" s="196">
        <v>0.73</v>
      </c>
      <c r="O66" s="196">
        <v>0</v>
      </c>
      <c r="P66" s="196">
        <v>1.45</v>
      </c>
      <c r="Q66" s="196">
        <v>0.27</v>
      </c>
      <c r="R66" s="196">
        <v>0.53</v>
      </c>
      <c r="S66" s="196">
        <v>4.26</v>
      </c>
      <c r="T66" s="196">
        <v>0</v>
      </c>
      <c r="U66" s="196">
        <v>1.04</v>
      </c>
      <c r="V66" s="196">
        <v>0.26</v>
      </c>
      <c r="W66" s="196">
        <v>0.57999999999999996</v>
      </c>
      <c r="X66" s="196">
        <v>2.08</v>
      </c>
      <c r="Y66" s="196">
        <v>0</v>
      </c>
      <c r="Z66" s="196">
        <v>3.15</v>
      </c>
      <c r="AA66" s="196">
        <v>1.1200000000000001</v>
      </c>
      <c r="AB66" s="196">
        <v>0</v>
      </c>
      <c r="AC66" s="196">
        <v>1.46</v>
      </c>
      <c r="AD66" s="196">
        <v>8.9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13.04</v>
      </c>
      <c r="AL66" s="196">
        <v>0</v>
      </c>
      <c r="AM66" s="196">
        <v>0</v>
      </c>
      <c r="AN66" s="196">
        <v>0</v>
      </c>
      <c r="AO66" s="196">
        <v>269.18</v>
      </c>
      <c r="AP66" s="196">
        <v>0</v>
      </c>
      <c r="AQ66" s="196">
        <v>0</v>
      </c>
      <c r="AR66" s="196">
        <v>1.29</v>
      </c>
      <c r="AS66" s="196">
        <v>11</v>
      </c>
      <c r="AT66" s="196">
        <v>5.04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8.5399999999999991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23.4</v>
      </c>
      <c r="K67" s="196">
        <v>7.44</v>
      </c>
      <c r="L67" s="196">
        <v>223.48</v>
      </c>
      <c r="M67" s="196">
        <v>1.1399999999999999</v>
      </c>
      <c r="N67" s="196">
        <v>0.73</v>
      </c>
      <c r="O67" s="196">
        <v>0</v>
      </c>
      <c r="P67" s="196">
        <v>1.45</v>
      </c>
      <c r="Q67" s="196">
        <v>0.13</v>
      </c>
      <c r="R67" s="196">
        <v>0.53</v>
      </c>
      <c r="S67" s="196">
        <v>0.33</v>
      </c>
      <c r="T67" s="196">
        <v>0</v>
      </c>
      <c r="U67" s="196">
        <v>1.04</v>
      </c>
      <c r="V67" s="196">
        <v>0.26</v>
      </c>
      <c r="W67" s="196">
        <v>0.57999999999999996</v>
      </c>
      <c r="X67" s="196">
        <v>2.08</v>
      </c>
      <c r="Y67" s="196">
        <v>0</v>
      </c>
      <c r="Z67" s="196">
        <v>3.15</v>
      </c>
      <c r="AA67" s="196">
        <v>1.1200000000000001</v>
      </c>
      <c r="AB67" s="196">
        <v>0</v>
      </c>
      <c r="AC67" s="196">
        <v>1.25</v>
      </c>
      <c r="AD67" s="196">
        <v>8.9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13.04</v>
      </c>
      <c r="AL67" s="196">
        <v>0</v>
      </c>
      <c r="AM67" s="196">
        <v>0</v>
      </c>
      <c r="AN67" s="196">
        <v>0</v>
      </c>
      <c r="AO67" s="196">
        <v>269.18</v>
      </c>
      <c r="AP67" s="196">
        <v>0</v>
      </c>
      <c r="AQ67" s="196">
        <v>0</v>
      </c>
      <c r="AR67" s="196">
        <v>1.29</v>
      </c>
      <c r="AS67" s="196">
        <v>11</v>
      </c>
      <c r="AT67" s="196">
        <v>5.04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8.5399999999999991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23.4</v>
      </c>
      <c r="K68" s="196">
        <v>7.44</v>
      </c>
      <c r="L68" s="196">
        <v>185.1</v>
      </c>
      <c r="M68" s="196">
        <v>1.1399999999999999</v>
      </c>
      <c r="N68" s="196">
        <v>0.73</v>
      </c>
      <c r="O68" s="196">
        <v>0</v>
      </c>
      <c r="P68" s="196">
        <v>1.45</v>
      </c>
      <c r="Q68" s="196">
        <v>0.13</v>
      </c>
      <c r="R68" s="196">
        <v>0.53</v>
      </c>
      <c r="S68" s="196">
        <v>0.33</v>
      </c>
      <c r="T68" s="196">
        <v>0</v>
      </c>
      <c r="U68" s="196">
        <v>1.04</v>
      </c>
      <c r="V68" s="196">
        <v>0.26</v>
      </c>
      <c r="W68" s="196">
        <v>0.57999999999999996</v>
      </c>
      <c r="X68" s="196">
        <v>2.08</v>
      </c>
      <c r="Y68" s="196">
        <v>0</v>
      </c>
      <c r="Z68" s="196">
        <v>3.15</v>
      </c>
      <c r="AA68" s="196">
        <v>1.1200000000000001</v>
      </c>
      <c r="AB68" s="196">
        <v>0</v>
      </c>
      <c r="AC68" s="196">
        <v>1.25</v>
      </c>
      <c r="AD68" s="196">
        <v>8.9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13.04</v>
      </c>
      <c r="AL68" s="196">
        <v>0</v>
      </c>
      <c r="AM68" s="196">
        <v>0</v>
      </c>
      <c r="AN68" s="196">
        <v>0</v>
      </c>
      <c r="AO68" s="196">
        <v>269.18</v>
      </c>
      <c r="AP68" s="196">
        <v>0</v>
      </c>
      <c r="AQ68" s="196">
        <v>0</v>
      </c>
      <c r="AR68" s="196">
        <v>1.29</v>
      </c>
      <c r="AS68" s="196">
        <v>11</v>
      </c>
      <c r="AT68" s="196">
        <v>5.04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8.5399999999999991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23.4</v>
      </c>
      <c r="K69" s="196">
        <v>7.44</v>
      </c>
      <c r="L69" s="196">
        <v>113.14</v>
      </c>
      <c r="M69" s="196">
        <v>1.1399999999999999</v>
      </c>
      <c r="N69" s="196">
        <v>0.73</v>
      </c>
      <c r="O69" s="196">
        <v>0</v>
      </c>
      <c r="P69" s="196">
        <v>1.45</v>
      </c>
      <c r="Q69" s="196">
        <v>0.13</v>
      </c>
      <c r="R69" s="196">
        <v>0.53</v>
      </c>
      <c r="S69" s="196">
        <v>0.33</v>
      </c>
      <c r="T69" s="196">
        <v>0</v>
      </c>
      <c r="U69" s="196">
        <v>1.04</v>
      </c>
      <c r="V69" s="196">
        <v>0.26</v>
      </c>
      <c r="W69" s="196">
        <v>0.57999999999999996</v>
      </c>
      <c r="X69" s="196">
        <v>2.08</v>
      </c>
      <c r="Y69" s="196">
        <v>0</v>
      </c>
      <c r="Z69" s="196">
        <v>29.72</v>
      </c>
      <c r="AA69" s="196">
        <v>1.1200000000000001</v>
      </c>
      <c r="AB69" s="196">
        <v>0</v>
      </c>
      <c r="AC69" s="196">
        <v>1.25</v>
      </c>
      <c r="AD69" s="196">
        <v>8.9</v>
      </c>
      <c r="AE69" s="196">
        <v>0</v>
      </c>
      <c r="AF69" s="196">
        <v>0</v>
      </c>
      <c r="AG69" s="196">
        <v>51.09</v>
      </c>
      <c r="AH69" s="196">
        <v>0</v>
      </c>
      <c r="AI69" s="196">
        <v>14.46</v>
      </c>
      <c r="AJ69" s="196">
        <v>0</v>
      </c>
      <c r="AK69" s="196">
        <v>13.04</v>
      </c>
      <c r="AL69" s="196">
        <v>0</v>
      </c>
      <c r="AM69" s="196">
        <v>0</v>
      </c>
      <c r="AN69" s="196">
        <v>0</v>
      </c>
      <c r="AO69" s="196">
        <v>269.18</v>
      </c>
      <c r="AP69" s="196">
        <v>0</v>
      </c>
      <c r="AQ69" s="196">
        <v>0</v>
      </c>
      <c r="AR69" s="196">
        <v>1.29</v>
      </c>
      <c r="AS69" s="196">
        <v>11</v>
      </c>
      <c r="AT69" s="196">
        <v>5.04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8.5399999999999991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23.4</v>
      </c>
      <c r="K70" s="196">
        <v>0.38</v>
      </c>
      <c r="L70" s="196">
        <v>37.47</v>
      </c>
      <c r="M70" s="196">
        <v>1.1399999999999999</v>
      </c>
      <c r="N70" s="196">
        <v>0.73</v>
      </c>
      <c r="O70" s="196">
        <v>0</v>
      </c>
      <c r="P70" s="196">
        <v>1.45</v>
      </c>
      <c r="Q70" s="196">
        <v>0.13</v>
      </c>
      <c r="R70" s="196">
        <v>0.53</v>
      </c>
      <c r="S70" s="196">
        <v>0.33</v>
      </c>
      <c r="T70" s="196">
        <v>0</v>
      </c>
      <c r="U70" s="196">
        <v>1.04</v>
      </c>
      <c r="V70" s="196">
        <v>0.26</v>
      </c>
      <c r="W70" s="196">
        <v>0.57999999999999996</v>
      </c>
      <c r="X70" s="196">
        <v>2.08</v>
      </c>
      <c r="Y70" s="196">
        <v>0</v>
      </c>
      <c r="Z70" s="196">
        <v>3.15</v>
      </c>
      <c r="AA70" s="196">
        <v>1.1200000000000001</v>
      </c>
      <c r="AB70" s="196">
        <v>0</v>
      </c>
      <c r="AC70" s="196">
        <v>1.25</v>
      </c>
      <c r="AD70" s="196">
        <v>8.9</v>
      </c>
      <c r="AE70" s="196">
        <v>0</v>
      </c>
      <c r="AF70" s="196">
        <v>0</v>
      </c>
      <c r="AG70" s="196">
        <v>51.09</v>
      </c>
      <c r="AH70" s="196">
        <v>0</v>
      </c>
      <c r="AI70" s="196">
        <v>14.46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269.18</v>
      </c>
      <c r="AP70" s="196">
        <v>0</v>
      </c>
      <c r="AQ70" s="196">
        <v>0</v>
      </c>
      <c r="AR70" s="196">
        <v>1.29</v>
      </c>
      <c r="AS70" s="196">
        <v>11</v>
      </c>
      <c r="AT70" s="196">
        <v>5.04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8.6300000000000008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23.4</v>
      </c>
      <c r="K71" s="196">
        <v>0.38</v>
      </c>
      <c r="L71" s="196">
        <v>23.43</v>
      </c>
      <c r="M71" s="196">
        <v>1.1399999999999999</v>
      </c>
      <c r="N71" s="196">
        <v>0.73</v>
      </c>
      <c r="O71" s="196">
        <v>0</v>
      </c>
      <c r="P71" s="196">
        <v>1.45</v>
      </c>
      <c r="Q71" s="196">
        <v>0.13</v>
      </c>
      <c r="R71" s="196">
        <v>0.53</v>
      </c>
      <c r="S71" s="196">
        <v>0.33</v>
      </c>
      <c r="T71" s="196">
        <v>0</v>
      </c>
      <c r="U71" s="196">
        <v>1.04</v>
      </c>
      <c r="V71" s="196">
        <v>0.26</v>
      </c>
      <c r="W71" s="196">
        <v>0.57999999999999996</v>
      </c>
      <c r="X71" s="196">
        <v>2.08</v>
      </c>
      <c r="Y71" s="196">
        <v>0</v>
      </c>
      <c r="Z71" s="196">
        <v>2.69</v>
      </c>
      <c r="AA71" s="196">
        <v>1.1200000000000001</v>
      </c>
      <c r="AB71" s="196">
        <v>0</v>
      </c>
      <c r="AC71" s="196">
        <v>1.25</v>
      </c>
      <c r="AD71" s="196">
        <v>8.9</v>
      </c>
      <c r="AE71" s="196">
        <v>0</v>
      </c>
      <c r="AF71" s="196">
        <v>0</v>
      </c>
      <c r="AG71" s="196">
        <v>51.09</v>
      </c>
      <c r="AH71" s="196">
        <v>0</v>
      </c>
      <c r="AI71" s="196">
        <v>14.46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269.18</v>
      </c>
      <c r="AP71" s="196">
        <v>0</v>
      </c>
      <c r="AQ71" s="196">
        <v>0</v>
      </c>
      <c r="AR71" s="196">
        <v>1.29</v>
      </c>
      <c r="AS71" s="196">
        <v>11</v>
      </c>
      <c r="AT71" s="196">
        <v>5.04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8.6300000000000008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23.4</v>
      </c>
      <c r="K72" s="196">
        <v>0.38</v>
      </c>
      <c r="L72" s="196">
        <v>23.43</v>
      </c>
      <c r="M72" s="196">
        <v>1.1399999999999999</v>
      </c>
      <c r="N72" s="196">
        <v>0.73</v>
      </c>
      <c r="O72" s="196">
        <v>0</v>
      </c>
      <c r="P72" s="196">
        <v>1.45</v>
      </c>
      <c r="Q72" s="196">
        <v>0.13</v>
      </c>
      <c r="R72" s="196">
        <v>0.53</v>
      </c>
      <c r="S72" s="196">
        <v>0.33</v>
      </c>
      <c r="T72" s="196">
        <v>0</v>
      </c>
      <c r="U72" s="196">
        <v>1.04</v>
      </c>
      <c r="V72" s="196">
        <v>0.26</v>
      </c>
      <c r="W72" s="196">
        <v>0.57999999999999996</v>
      </c>
      <c r="X72" s="196">
        <v>2.08</v>
      </c>
      <c r="Y72" s="196">
        <v>0</v>
      </c>
      <c r="Z72" s="196">
        <v>2.69</v>
      </c>
      <c r="AA72" s="196">
        <v>1.1200000000000001</v>
      </c>
      <c r="AB72" s="196">
        <v>0</v>
      </c>
      <c r="AC72" s="196">
        <v>1.25</v>
      </c>
      <c r="AD72" s="196">
        <v>8.9</v>
      </c>
      <c r="AE72" s="196">
        <v>0</v>
      </c>
      <c r="AF72" s="196">
        <v>0</v>
      </c>
      <c r="AG72" s="196">
        <v>51.09</v>
      </c>
      <c r="AH72" s="196">
        <v>0</v>
      </c>
      <c r="AI72" s="196">
        <v>14.46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269.18</v>
      </c>
      <c r="AP72" s="196">
        <v>0</v>
      </c>
      <c r="AQ72" s="196">
        <v>0</v>
      </c>
      <c r="AR72" s="196">
        <v>1.29</v>
      </c>
      <c r="AS72" s="196">
        <v>11</v>
      </c>
      <c r="AT72" s="196">
        <v>5.04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8.6300000000000008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23.4</v>
      </c>
      <c r="K73" s="196">
        <v>0.38</v>
      </c>
      <c r="L73" s="196">
        <v>23.43</v>
      </c>
      <c r="M73" s="196">
        <v>1.1399999999999999</v>
      </c>
      <c r="N73" s="196">
        <v>0.73</v>
      </c>
      <c r="O73" s="196">
        <v>0</v>
      </c>
      <c r="P73" s="196">
        <v>1.45</v>
      </c>
      <c r="Q73" s="196">
        <v>0.13</v>
      </c>
      <c r="R73" s="196">
        <v>0.53</v>
      </c>
      <c r="S73" s="196">
        <v>0.33</v>
      </c>
      <c r="T73" s="196">
        <v>0</v>
      </c>
      <c r="U73" s="196">
        <v>1.04</v>
      </c>
      <c r="V73" s="196">
        <v>0.26</v>
      </c>
      <c r="W73" s="196">
        <v>0.57999999999999996</v>
      </c>
      <c r="X73" s="196">
        <v>2.08</v>
      </c>
      <c r="Y73" s="196">
        <v>0</v>
      </c>
      <c r="Z73" s="196">
        <v>2.69</v>
      </c>
      <c r="AA73" s="196">
        <v>1.1200000000000001</v>
      </c>
      <c r="AB73" s="196">
        <v>0</v>
      </c>
      <c r="AC73" s="196">
        <v>1.25</v>
      </c>
      <c r="AD73" s="196">
        <v>8.9</v>
      </c>
      <c r="AE73" s="196">
        <v>0</v>
      </c>
      <c r="AF73" s="196">
        <v>0</v>
      </c>
      <c r="AG73" s="196">
        <v>51.09</v>
      </c>
      <c r="AH73" s="196">
        <v>0</v>
      </c>
      <c r="AI73" s="196">
        <v>14.46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269.18</v>
      </c>
      <c r="AP73" s="196">
        <v>0</v>
      </c>
      <c r="AQ73" s="196">
        <v>0</v>
      </c>
      <c r="AR73" s="196">
        <v>1.29</v>
      </c>
      <c r="AS73" s="196">
        <v>11</v>
      </c>
      <c r="AT73" s="196">
        <v>5.04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8.6300000000000008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23.4</v>
      </c>
      <c r="K74" s="196">
        <v>0.38</v>
      </c>
      <c r="L74" s="196">
        <v>23.43</v>
      </c>
      <c r="M74" s="196">
        <v>1.1399999999999999</v>
      </c>
      <c r="N74" s="196">
        <v>0.73</v>
      </c>
      <c r="O74" s="196">
        <v>0</v>
      </c>
      <c r="P74" s="196">
        <v>1.45</v>
      </c>
      <c r="Q74" s="196">
        <v>0.13</v>
      </c>
      <c r="R74" s="196">
        <v>0.53</v>
      </c>
      <c r="S74" s="196">
        <v>0.33</v>
      </c>
      <c r="T74" s="196">
        <v>0</v>
      </c>
      <c r="U74" s="196">
        <v>1.04</v>
      </c>
      <c r="V74" s="196">
        <v>0.26</v>
      </c>
      <c r="W74" s="196">
        <v>0.57999999999999996</v>
      </c>
      <c r="X74" s="196">
        <v>2.08</v>
      </c>
      <c r="Y74" s="196">
        <v>0</v>
      </c>
      <c r="Z74" s="196">
        <v>2.69</v>
      </c>
      <c r="AA74" s="196">
        <v>1.1200000000000001</v>
      </c>
      <c r="AB74" s="196">
        <v>0</v>
      </c>
      <c r="AC74" s="196">
        <v>1.25</v>
      </c>
      <c r="AD74" s="196">
        <v>8.9</v>
      </c>
      <c r="AE74" s="196">
        <v>0</v>
      </c>
      <c r="AF74" s="196">
        <v>0</v>
      </c>
      <c r="AG74" s="196">
        <v>51.09</v>
      </c>
      <c r="AH74" s="196">
        <v>0</v>
      </c>
      <c r="AI74" s="196">
        <v>14.46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269.18</v>
      </c>
      <c r="AP74" s="196">
        <v>0</v>
      </c>
      <c r="AQ74" s="196">
        <v>0</v>
      </c>
      <c r="AR74" s="196">
        <v>1.29</v>
      </c>
      <c r="AS74" s="196">
        <v>11</v>
      </c>
      <c r="AT74" s="196">
        <v>5.04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8.6300000000000008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23.4</v>
      </c>
      <c r="K75" s="196">
        <v>0.38</v>
      </c>
      <c r="L75" s="196">
        <v>23.43</v>
      </c>
      <c r="M75" s="196">
        <v>1.1399999999999999</v>
      </c>
      <c r="N75" s="196">
        <v>0.73</v>
      </c>
      <c r="O75" s="196">
        <v>0</v>
      </c>
      <c r="P75" s="196">
        <v>1.45</v>
      </c>
      <c r="Q75" s="196">
        <v>0.2</v>
      </c>
      <c r="R75" s="196">
        <v>0.53</v>
      </c>
      <c r="S75" s="196">
        <v>0.33</v>
      </c>
      <c r="T75" s="196">
        <v>0</v>
      </c>
      <c r="U75" s="196">
        <v>1.04</v>
      </c>
      <c r="V75" s="196">
        <v>0.26</v>
      </c>
      <c r="W75" s="196">
        <v>0.57999999999999996</v>
      </c>
      <c r="X75" s="196">
        <v>2.08</v>
      </c>
      <c r="Y75" s="196">
        <v>0</v>
      </c>
      <c r="Z75" s="196">
        <v>2.69</v>
      </c>
      <c r="AA75" s="196">
        <v>1.1200000000000001</v>
      </c>
      <c r="AB75" s="196">
        <v>0</v>
      </c>
      <c r="AC75" s="196">
        <v>1.25</v>
      </c>
      <c r="AD75" s="196">
        <v>8.9</v>
      </c>
      <c r="AE75" s="196">
        <v>0</v>
      </c>
      <c r="AF75" s="196">
        <v>0</v>
      </c>
      <c r="AG75" s="196">
        <v>51.09</v>
      </c>
      <c r="AH75" s="196">
        <v>0</v>
      </c>
      <c r="AI75" s="196">
        <v>14.46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274.62</v>
      </c>
      <c r="AP75" s="196">
        <v>0</v>
      </c>
      <c r="AQ75" s="196">
        <v>0</v>
      </c>
      <c r="AR75" s="196">
        <v>1.29</v>
      </c>
      <c r="AS75" s="196">
        <v>11</v>
      </c>
      <c r="AT75" s="196">
        <v>5.04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8.6300000000000008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23.4</v>
      </c>
      <c r="K76" s="196">
        <v>0.38</v>
      </c>
      <c r="L76" s="196">
        <v>23.43</v>
      </c>
      <c r="M76" s="196">
        <v>1.1399999999999999</v>
      </c>
      <c r="N76" s="196">
        <v>0.73</v>
      </c>
      <c r="O76" s="196">
        <v>0</v>
      </c>
      <c r="P76" s="196">
        <v>1.45</v>
      </c>
      <c r="Q76" s="196">
        <v>0.19</v>
      </c>
      <c r="R76" s="196">
        <v>0.53</v>
      </c>
      <c r="S76" s="196">
        <v>0.33</v>
      </c>
      <c r="T76" s="196">
        <v>0</v>
      </c>
      <c r="U76" s="196">
        <v>1.04</v>
      </c>
      <c r="V76" s="196">
        <v>0.26</v>
      </c>
      <c r="W76" s="196">
        <v>0.57999999999999996</v>
      </c>
      <c r="X76" s="196">
        <v>2.08</v>
      </c>
      <c r="Y76" s="196">
        <v>0</v>
      </c>
      <c r="Z76" s="196">
        <v>2.69</v>
      </c>
      <c r="AA76" s="196">
        <v>1.1200000000000001</v>
      </c>
      <c r="AB76" s="196">
        <v>0</v>
      </c>
      <c r="AC76" s="196">
        <v>1.25</v>
      </c>
      <c r="AD76" s="196">
        <v>8.9</v>
      </c>
      <c r="AE76" s="196">
        <v>0</v>
      </c>
      <c r="AF76" s="196">
        <v>0</v>
      </c>
      <c r="AG76" s="196">
        <v>51.09</v>
      </c>
      <c r="AH76" s="196">
        <v>0</v>
      </c>
      <c r="AI76" s="196">
        <v>14.46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274.62</v>
      </c>
      <c r="AP76" s="196">
        <v>0</v>
      </c>
      <c r="AQ76" s="196">
        <v>0</v>
      </c>
      <c r="AR76" s="196">
        <v>1.29</v>
      </c>
      <c r="AS76" s="196">
        <v>11</v>
      </c>
      <c r="AT76" s="196">
        <v>5.04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8.6300000000000008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23.4</v>
      </c>
      <c r="K77" s="196">
        <v>0.38</v>
      </c>
      <c r="L77" s="196">
        <v>23.43</v>
      </c>
      <c r="M77" s="196">
        <v>1.1399999999999999</v>
      </c>
      <c r="N77" s="196">
        <v>0.73</v>
      </c>
      <c r="O77" s="196">
        <v>0</v>
      </c>
      <c r="P77" s="196">
        <v>1.45</v>
      </c>
      <c r="Q77" s="196">
        <v>0.19</v>
      </c>
      <c r="R77" s="196">
        <v>0.53</v>
      </c>
      <c r="S77" s="196">
        <v>0.33</v>
      </c>
      <c r="T77" s="196">
        <v>0</v>
      </c>
      <c r="U77" s="196">
        <v>1.04</v>
      </c>
      <c r="V77" s="196">
        <v>0.26</v>
      </c>
      <c r="W77" s="196">
        <v>0.57999999999999996</v>
      </c>
      <c r="X77" s="196">
        <v>2.08</v>
      </c>
      <c r="Y77" s="196">
        <v>0</v>
      </c>
      <c r="Z77" s="196">
        <v>2.69</v>
      </c>
      <c r="AA77" s="196">
        <v>1.1200000000000001</v>
      </c>
      <c r="AB77" s="196">
        <v>0</v>
      </c>
      <c r="AC77" s="196">
        <v>1.25</v>
      </c>
      <c r="AD77" s="196">
        <v>8.9</v>
      </c>
      <c r="AE77" s="196">
        <v>0</v>
      </c>
      <c r="AF77" s="196">
        <v>0</v>
      </c>
      <c r="AG77" s="196">
        <v>51.09</v>
      </c>
      <c r="AH77" s="196">
        <v>0</v>
      </c>
      <c r="AI77" s="196">
        <v>14.46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274.62</v>
      </c>
      <c r="AP77" s="196">
        <v>0</v>
      </c>
      <c r="AQ77" s="196">
        <v>0</v>
      </c>
      <c r="AR77" s="196">
        <v>1.29</v>
      </c>
      <c r="AS77" s="196">
        <v>11</v>
      </c>
      <c r="AT77" s="196">
        <v>5.04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8.6300000000000008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23.4</v>
      </c>
      <c r="K78" s="196">
        <v>0.38</v>
      </c>
      <c r="L78" s="196">
        <v>23.43</v>
      </c>
      <c r="M78" s="196">
        <v>1.1399999999999999</v>
      </c>
      <c r="N78" s="196">
        <v>0.73</v>
      </c>
      <c r="O78" s="196">
        <v>0</v>
      </c>
      <c r="P78" s="196">
        <v>1.45</v>
      </c>
      <c r="Q78" s="196">
        <v>0.19</v>
      </c>
      <c r="R78" s="196">
        <v>0.53</v>
      </c>
      <c r="S78" s="196">
        <v>0.33</v>
      </c>
      <c r="T78" s="196">
        <v>0</v>
      </c>
      <c r="U78" s="196">
        <v>1.04</v>
      </c>
      <c r="V78" s="196">
        <v>0.26</v>
      </c>
      <c r="W78" s="196">
        <v>0.57999999999999996</v>
      </c>
      <c r="X78" s="196">
        <v>2.08</v>
      </c>
      <c r="Y78" s="196">
        <v>0</v>
      </c>
      <c r="Z78" s="196">
        <v>2.69</v>
      </c>
      <c r="AA78" s="196">
        <v>1.1200000000000001</v>
      </c>
      <c r="AB78" s="196">
        <v>0</v>
      </c>
      <c r="AC78" s="196">
        <v>1.25</v>
      </c>
      <c r="AD78" s="196">
        <v>8.9</v>
      </c>
      <c r="AE78" s="196">
        <v>0</v>
      </c>
      <c r="AF78" s="196">
        <v>0</v>
      </c>
      <c r="AG78" s="196">
        <v>51.09</v>
      </c>
      <c r="AH78" s="196">
        <v>0</v>
      </c>
      <c r="AI78" s="196">
        <v>14.46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274.62</v>
      </c>
      <c r="AP78" s="196">
        <v>0</v>
      </c>
      <c r="AQ78" s="196">
        <v>0</v>
      </c>
      <c r="AR78" s="196">
        <v>1.29</v>
      </c>
      <c r="AS78" s="196">
        <v>11</v>
      </c>
      <c r="AT78" s="196">
        <v>5.04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8.6999999999999993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23.4</v>
      </c>
      <c r="K79" s="196">
        <v>0.38</v>
      </c>
      <c r="L79" s="196">
        <v>23.43</v>
      </c>
      <c r="M79" s="196">
        <v>1.1399999999999999</v>
      </c>
      <c r="N79" s="196">
        <v>0.73</v>
      </c>
      <c r="O79" s="196">
        <v>0</v>
      </c>
      <c r="P79" s="196">
        <v>1.45</v>
      </c>
      <c r="Q79" s="196">
        <v>0.19</v>
      </c>
      <c r="R79" s="196">
        <v>0.53</v>
      </c>
      <c r="S79" s="196">
        <v>0.33</v>
      </c>
      <c r="T79" s="196">
        <v>0</v>
      </c>
      <c r="U79" s="196">
        <v>1.04</v>
      </c>
      <c r="V79" s="196">
        <v>0.26</v>
      </c>
      <c r="W79" s="196">
        <v>0.57999999999999996</v>
      </c>
      <c r="X79" s="196">
        <v>2.08</v>
      </c>
      <c r="Y79" s="196">
        <v>0</v>
      </c>
      <c r="Z79" s="196">
        <v>2.69</v>
      </c>
      <c r="AA79" s="196">
        <v>1.1200000000000001</v>
      </c>
      <c r="AB79" s="196">
        <v>0</v>
      </c>
      <c r="AC79" s="196">
        <v>1.25</v>
      </c>
      <c r="AD79" s="196">
        <v>8.9</v>
      </c>
      <c r="AE79" s="196">
        <v>0</v>
      </c>
      <c r="AF79" s="196">
        <v>0</v>
      </c>
      <c r="AG79" s="196">
        <v>51.09</v>
      </c>
      <c r="AH79" s="196">
        <v>0</v>
      </c>
      <c r="AI79" s="196">
        <v>14.46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274.62</v>
      </c>
      <c r="AP79" s="196">
        <v>0</v>
      </c>
      <c r="AQ79" s="196">
        <v>0</v>
      </c>
      <c r="AR79" s="196">
        <v>1.29</v>
      </c>
      <c r="AS79" s="196">
        <v>11</v>
      </c>
      <c r="AT79" s="196">
        <v>5.04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8.6999999999999993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23.4</v>
      </c>
      <c r="K80" s="196">
        <v>0.38</v>
      </c>
      <c r="L80" s="196">
        <v>23.43</v>
      </c>
      <c r="M80" s="196">
        <v>1.1399999999999999</v>
      </c>
      <c r="N80" s="196">
        <v>0.73</v>
      </c>
      <c r="O80" s="196">
        <v>0</v>
      </c>
      <c r="P80" s="196">
        <v>1.45</v>
      </c>
      <c r="Q80" s="196">
        <v>0.19</v>
      </c>
      <c r="R80" s="196">
        <v>0.53</v>
      </c>
      <c r="S80" s="196">
        <v>0.33</v>
      </c>
      <c r="T80" s="196">
        <v>0</v>
      </c>
      <c r="U80" s="196">
        <v>1.04</v>
      </c>
      <c r="V80" s="196">
        <v>0.26</v>
      </c>
      <c r="W80" s="196">
        <v>0.57999999999999996</v>
      </c>
      <c r="X80" s="196">
        <v>2.08</v>
      </c>
      <c r="Y80" s="196">
        <v>0</v>
      </c>
      <c r="Z80" s="196">
        <v>2.69</v>
      </c>
      <c r="AA80" s="196">
        <v>1.1200000000000001</v>
      </c>
      <c r="AB80" s="196">
        <v>0</v>
      </c>
      <c r="AC80" s="196">
        <v>1.25</v>
      </c>
      <c r="AD80" s="196">
        <v>8.9</v>
      </c>
      <c r="AE80" s="196">
        <v>0</v>
      </c>
      <c r="AF80" s="196">
        <v>0</v>
      </c>
      <c r="AG80" s="196">
        <v>51.09</v>
      </c>
      <c r="AH80" s="196">
        <v>0</v>
      </c>
      <c r="AI80" s="196">
        <v>14.46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274.62</v>
      </c>
      <c r="AP80" s="196">
        <v>0</v>
      </c>
      <c r="AQ80" s="196">
        <v>0</v>
      </c>
      <c r="AR80" s="196">
        <v>1.29</v>
      </c>
      <c r="AS80" s="196">
        <v>11</v>
      </c>
      <c r="AT80" s="196">
        <v>5.04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8.6999999999999993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23.4</v>
      </c>
      <c r="K81" s="196">
        <v>0.38</v>
      </c>
      <c r="L81" s="196">
        <v>23.43</v>
      </c>
      <c r="M81" s="196">
        <v>1.1399999999999999</v>
      </c>
      <c r="N81" s="196">
        <v>0.73</v>
      </c>
      <c r="O81" s="196">
        <v>0</v>
      </c>
      <c r="P81" s="196">
        <v>1.45</v>
      </c>
      <c r="Q81" s="196">
        <v>0.19</v>
      </c>
      <c r="R81" s="196">
        <v>0.53</v>
      </c>
      <c r="S81" s="196">
        <v>0.33</v>
      </c>
      <c r="T81" s="196">
        <v>0</v>
      </c>
      <c r="U81" s="196">
        <v>1.04</v>
      </c>
      <c r="V81" s="196">
        <v>0.26</v>
      </c>
      <c r="W81" s="196">
        <v>0.57999999999999996</v>
      </c>
      <c r="X81" s="196">
        <v>2.08</v>
      </c>
      <c r="Y81" s="196">
        <v>0</v>
      </c>
      <c r="Z81" s="196">
        <v>2.69</v>
      </c>
      <c r="AA81" s="196">
        <v>1.1200000000000001</v>
      </c>
      <c r="AB81" s="196">
        <v>0</v>
      </c>
      <c r="AC81" s="196">
        <v>1.25</v>
      </c>
      <c r="AD81" s="196">
        <v>8.9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274.62</v>
      </c>
      <c r="AP81" s="196">
        <v>0</v>
      </c>
      <c r="AQ81" s="196">
        <v>0</v>
      </c>
      <c r="AR81" s="196">
        <v>1.29</v>
      </c>
      <c r="AS81" s="196">
        <v>11</v>
      </c>
      <c r="AT81" s="196">
        <v>5.04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8.6999999999999993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23.4</v>
      </c>
      <c r="K82" s="196">
        <v>0.38</v>
      </c>
      <c r="L82" s="196">
        <v>23.43</v>
      </c>
      <c r="M82" s="196">
        <v>1.1399999999999999</v>
      </c>
      <c r="N82" s="196">
        <v>0.73</v>
      </c>
      <c r="O82" s="196">
        <v>0</v>
      </c>
      <c r="P82" s="196">
        <v>1.45</v>
      </c>
      <c r="Q82" s="196">
        <v>0.19</v>
      </c>
      <c r="R82" s="196">
        <v>0.53</v>
      </c>
      <c r="S82" s="196">
        <v>0.33</v>
      </c>
      <c r="T82" s="196">
        <v>0</v>
      </c>
      <c r="U82" s="196">
        <v>1.04</v>
      </c>
      <c r="V82" s="196">
        <v>0.26</v>
      </c>
      <c r="W82" s="196">
        <v>0.57999999999999996</v>
      </c>
      <c r="X82" s="196">
        <v>2.08</v>
      </c>
      <c r="Y82" s="196">
        <v>0</v>
      </c>
      <c r="Z82" s="196">
        <v>2.69</v>
      </c>
      <c r="AA82" s="196">
        <v>1.1200000000000001</v>
      </c>
      <c r="AB82" s="196">
        <v>0</v>
      </c>
      <c r="AC82" s="196">
        <v>1.25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274.62</v>
      </c>
      <c r="AP82" s="196">
        <v>0</v>
      </c>
      <c r="AQ82" s="196">
        <v>0</v>
      </c>
      <c r="AR82" s="196">
        <v>1.29</v>
      </c>
      <c r="AS82" s="196">
        <v>11</v>
      </c>
      <c r="AT82" s="196">
        <v>5.04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8.6999999999999993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23.4</v>
      </c>
      <c r="K83" s="196">
        <v>0.38</v>
      </c>
      <c r="L83" s="196">
        <v>23.43</v>
      </c>
      <c r="M83" s="196">
        <v>1.1399999999999999</v>
      </c>
      <c r="N83" s="196">
        <v>0.73</v>
      </c>
      <c r="O83" s="196">
        <v>0</v>
      </c>
      <c r="P83" s="196">
        <v>1.45</v>
      </c>
      <c r="Q83" s="196">
        <v>0.19</v>
      </c>
      <c r="R83" s="196">
        <v>0.53</v>
      </c>
      <c r="S83" s="196">
        <v>0.33</v>
      </c>
      <c r="T83" s="196">
        <v>0</v>
      </c>
      <c r="U83" s="196">
        <v>1.04</v>
      </c>
      <c r="V83" s="196">
        <v>0.26</v>
      </c>
      <c r="W83" s="196">
        <v>0.57999999999999996</v>
      </c>
      <c r="X83" s="196">
        <v>2.08</v>
      </c>
      <c r="Y83" s="196">
        <v>0</v>
      </c>
      <c r="Z83" s="196">
        <v>2.69</v>
      </c>
      <c r="AA83" s="196">
        <v>1.1200000000000001</v>
      </c>
      <c r="AB83" s="196">
        <v>0</v>
      </c>
      <c r="AC83" s="196">
        <v>1.25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274.62</v>
      </c>
      <c r="AP83" s="196">
        <v>0</v>
      </c>
      <c r="AQ83" s="196">
        <v>0</v>
      </c>
      <c r="AR83" s="196">
        <v>1.29</v>
      </c>
      <c r="AS83" s="196">
        <v>11</v>
      </c>
      <c r="AT83" s="196">
        <v>5.04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8.6999999999999993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23.4</v>
      </c>
      <c r="K84" s="196">
        <v>0.38</v>
      </c>
      <c r="L84" s="196">
        <v>23.43</v>
      </c>
      <c r="M84" s="196">
        <v>1.1399999999999999</v>
      </c>
      <c r="N84" s="196">
        <v>0.73</v>
      </c>
      <c r="O84" s="196">
        <v>0</v>
      </c>
      <c r="P84" s="196">
        <v>1.45</v>
      </c>
      <c r="Q84" s="196">
        <v>0.19</v>
      </c>
      <c r="R84" s="196">
        <v>0.53</v>
      </c>
      <c r="S84" s="196">
        <v>0.33</v>
      </c>
      <c r="T84" s="196">
        <v>0</v>
      </c>
      <c r="U84" s="196">
        <v>1.04</v>
      </c>
      <c r="V84" s="196">
        <v>0.26</v>
      </c>
      <c r="W84" s="196">
        <v>0.57999999999999996</v>
      </c>
      <c r="X84" s="196">
        <v>2.08</v>
      </c>
      <c r="Y84" s="196">
        <v>0</v>
      </c>
      <c r="Z84" s="196">
        <v>2.69</v>
      </c>
      <c r="AA84" s="196">
        <v>1.1200000000000001</v>
      </c>
      <c r="AB84" s="196">
        <v>0</v>
      </c>
      <c r="AC84" s="196">
        <v>1.25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274.62</v>
      </c>
      <c r="AP84" s="196">
        <v>0</v>
      </c>
      <c r="AQ84" s="196">
        <v>0</v>
      </c>
      <c r="AR84" s="196">
        <v>1.29</v>
      </c>
      <c r="AS84" s="196">
        <v>11</v>
      </c>
      <c r="AT84" s="196">
        <v>5.04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8.6999999999999993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23.4</v>
      </c>
      <c r="K85" s="196">
        <v>0.38</v>
      </c>
      <c r="L85" s="196">
        <v>23.43</v>
      </c>
      <c r="M85" s="196">
        <v>1.1399999999999999</v>
      </c>
      <c r="N85" s="196">
        <v>0.73</v>
      </c>
      <c r="O85" s="196">
        <v>0</v>
      </c>
      <c r="P85" s="196">
        <v>1.45</v>
      </c>
      <c r="Q85" s="196">
        <v>0.19</v>
      </c>
      <c r="R85" s="196">
        <v>0.53</v>
      </c>
      <c r="S85" s="196">
        <v>0.33</v>
      </c>
      <c r="T85" s="196">
        <v>0</v>
      </c>
      <c r="U85" s="196">
        <v>1.04</v>
      </c>
      <c r="V85" s="196">
        <v>0.26</v>
      </c>
      <c r="W85" s="196">
        <v>0.57999999999999996</v>
      </c>
      <c r="X85" s="196">
        <v>2.08</v>
      </c>
      <c r="Y85" s="196">
        <v>0</v>
      </c>
      <c r="Z85" s="196">
        <v>2.69</v>
      </c>
      <c r="AA85" s="196">
        <v>1.1200000000000001</v>
      </c>
      <c r="AB85" s="196">
        <v>0</v>
      </c>
      <c r="AC85" s="196">
        <v>1.25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274.62</v>
      </c>
      <c r="AP85" s="196">
        <v>0</v>
      </c>
      <c r="AQ85" s="196">
        <v>0</v>
      </c>
      <c r="AR85" s="196">
        <v>1.29</v>
      </c>
      <c r="AS85" s="196">
        <v>11</v>
      </c>
      <c r="AT85" s="196">
        <v>5.04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8.6999999999999993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23.4</v>
      </c>
      <c r="K86" s="196">
        <v>7.44</v>
      </c>
      <c r="L86" s="196">
        <v>60.36</v>
      </c>
      <c r="M86" s="196">
        <v>1.1399999999999999</v>
      </c>
      <c r="N86" s="196">
        <v>0.73</v>
      </c>
      <c r="O86" s="196">
        <v>0</v>
      </c>
      <c r="P86" s="196">
        <v>1.45</v>
      </c>
      <c r="Q86" s="196">
        <v>0.19</v>
      </c>
      <c r="R86" s="196">
        <v>0.53</v>
      </c>
      <c r="S86" s="196">
        <v>0.33</v>
      </c>
      <c r="T86" s="196">
        <v>0</v>
      </c>
      <c r="U86" s="196">
        <v>1.04</v>
      </c>
      <c r="V86" s="196">
        <v>0.26</v>
      </c>
      <c r="W86" s="196">
        <v>0.57999999999999996</v>
      </c>
      <c r="X86" s="196">
        <v>2.08</v>
      </c>
      <c r="Y86" s="196">
        <v>0</v>
      </c>
      <c r="Z86" s="196">
        <v>2.69</v>
      </c>
      <c r="AA86" s="196">
        <v>1.1200000000000001</v>
      </c>
      <c r="AB86" s="196">
        <v>0</v>
      </c>
      <c r="AC86" s="196">
        <v>1.25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13.04</v>
      </c>
      <c r="AL86" s="196">
        <v>0</v>
      </c>
      <c r="AM86" s="196">
        <v>0</v>
      </c>
      <c r="AN86" s="196">
        <v>0</v>
      </c>
      <c r="AO86" s="196">
        <v>274.62</v>
      </c>
      <c r="AP86" s="196">
        <v>0</v>
      </c>
      <c r="AQ86" s="196">
        <v>0</v>
      </c>
      <c r="AR86" s="196">
        <v>1.29</v>
      </c>
      <c r="AS86" s="196">
        <v>11</v>
      </c>
      <c r="AT86" s="196">
        <v>5.04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8.6999999999999993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23.4</v>
      </c>
      <c r="K87" s="196">
        <v>7.44</v>
      </c>
      <c r="L87" s="196">
        <v>213.88</v>
      </c>
      <c r="M87" s="196">
        <v>1.1399999999999999</v>
      </c>
      <c r="N87" s="196">
        <v>0.73</v>
      </c>
      <c r="O87" s="196">
        <v>0</v>
      </c>
      <c r="P87" s="196">
        <v>1.45</v>
      </c>
      <c r="Q87" s="196">
        <v>0.4</v>
      </c>
      <c r="R87" s="196">
        <v>7.25</v>
      </c>
      <c r="S87" s="196">
        <v>4.26</v>
      </c>
      <c r="T87" s="196">
        <v>0</v>
      </c>
      <c r="U87" s="196">
        <v>1.04</v>
      </c>
      <c r="V87" s="196">
        <v>4.4400000000000004</v>
      </c>
      <c r="W87" s="196">
        <v>0.57999999999999996</v>
      </c>
      <c r="X87" s="196">
        <v>2.08</v>
      </c>
      <c r="Y87" s="196">
        <v>0</v>
      </c>
      <c r="Z87" s="196">
        <v>47.13</v>
      </c>
      <c r="AA87" s="196">
        <v>15.73</v>
      </c>
      <c r="AB87" s="196">
        <v>0</v>
      </c>
      <c r="AC87" s="196">
        <v>1.25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13.04</v>
      </c>
      <c r="AL87" s="196">
        <v>0</v>
      </c>
      <c r="AM87" s="196">
        <v>0</v>
      </c>
      <c r="AN87" s="196">
        <v>0</v>
      </c>
      <c r="AO87" s="196">
        <v>274.62</v>
      </c>
      <c r="AP87" s="196">
        <v>0</v>
      </c>
      <c r="AQ87" s="196">
        <v>0</v>
      </c>
      <c r="AR87" s="196">
        <v>1.29</v>
      </c>
      <c r="AS87" s="196">
        <v>15.99</v>
      </c>
      <c r="AT87" s="196">
        <v>5.04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8.6999999999999993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23.4</v>
      </c>
      <c r="K88" s="196">
        <v>7.44</v>
      </c>
      <c r="L88" s="196">
        <v>242.67</v>
      </c>
      <c r="M88" s="196">
        <v>1.1399999999999999</v>
      </c>
      <c r="N88" s="196">
        <v>0.73</v>
      </c>
      <c r="O88" s="196">
        <v>0</v>
      </c>
      <c r="P88" s="196">
        <v>1.45</v>
      </c>
      <c r="Q88" s="196">
        <v>0.4</v>
      </c>
      <c r="R88" s="196">
        <v>0.53</v>
      </c>
      <c r="S88" s="196">
        <v>4.26</v>
      </c>
      <c r="T88" s="196">
        <v>0</v>
      </c>
      <c r="U88" s="196">
        <v>1.04</v>
      </c>
      <c r="V88" s="196">
        <v>0.26</v>
      </c>
      <c r="W88" s="196">
        <v>0.57999999999999996</v>
      </c>
      <c r="X88" s="196">
        <v>2.08</v>
      </c>
      <c r="Y88" s="196">
        <v>0</v>
      </c>
      <c r="Z88" s="196">
        <v>2.69</v>
      </c>
      <c r="AA88" s="196">
        <v>1.1200000000000001</v>
      </c>
      <c r="AB88" s="196">
        <v>0</v>
      </c>
      <c r="AC88" s="196">
        <v>1.25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13.04</v>
      </c>
      <c r="AL88" s="196">
        <v>0</v>
      </c>
      <c r="AM88" s="196">
        <v>0</v>
      </c>
      <c r="AN88" s="196">
        <v>0</v>
      </c>
      <c r="AO88" s="196">
        <v>274.62</v>
      </c>
      <c r="AP88" s="196">
        <v>0</v>
      </c>
      <c r="AQ88" s="196">
        <v>0</v>
      </c>
      <c r="AR88" s="196">
        <v>1.29</v>
      </c>
      <c r="AS88" s="196">
        <v>15.99</v>
      </c>
      <c r="AT88" s="196">
        <v>5.04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8.6999999999999993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23.4</v>
      </c>
      <c r="K89" s="196">
        <v>7.44</v>
      </c>
      <c r="L89" s="196">
        <v>273.37</v>
      </c>
      <c r="M89" s="196">
        <v>1.1399999999999999</v>
      </c>
      <c r="N89" s="196">
        <v>0.73</v>
      </c>
      <c r="O89" s="196">
        <v>0</v>
      </c>
      <c r="P89" s="196">
        <v>1.45</v>
      </c>
      <c r="Q89" s="196">
        <v>0.25</v>
      </c>
      <c r="R89" s="196">
        <v>0.53</v>
      </c>
      <c r="S89" s="196">
        <v>0.34</v>
      </c>
      <c r="T89" s="196">
        <v>0</v>
      </c>
      <c r="U89" s="196">
        <v>1.04</v>
      </c>
      <c r="V89" s="196">
        <v>0.26</v>
      </c>
      <c r="W89" s="196">
        <v>0.57999999999999996</v>
      </c>
      <c r="X89" s="196">
        <v>2.08</v>
      </c>
      <c r="Y89" s="196">
        <v>0</v>
      </c>
      <c r="Z89" s="196">
        <v>2.69</v>
      </c>
      <c r="AA89" s="196">
        <v>0.97</v>
      </c>
      <c r="AB89" s="196">
        <v>0</v>
      </c>
      <c r="AC89" s="196">
        <v>1.46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13.04</v>
      </c>
      <c r="AL89" s="196">
        <v>0</v>
      </c>
      <c r="AM89" s="196">
        <v>0</v>
      </c>
      <c r="AN89" s="196">
        <v>0</v>
      </c>
      <c r="AO89" s="196">
        <v>274.62</v>
      </c>
      <c r="AP89" s="196">
        <v>0</v>
      </c>
      <c r="AQ89" s="196">
        <v>0</v>
      </c>
      <c r="AR89" s="196">
        <v>1.29</v>
      </c>
      <c r="AS89" s="196">
        <v>15.99</v>
      </c>
      <c r="AT89" s="196">
        <v>5.04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8.6999999999999993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23.4</v>
      </c>
      <c r="K90" s="196">
        <v>7.44</v>
      </c>
      <c r="L90" s="196">
        <v>273.37</v>
      </c>
      <c r="M90" s="196">
        <v>1.1399999999999999</v>
      </c>
      <c r="N90" s="196">
        <v>0.73</v>
      </c>
      <c r="O90" s="196">
        <v>0</v>
      </c>
      <c r="P90" s="196">
        <v>1.45</v>
      </c>
      <c r="Q90" s="196">
        <v>0.25</v>
      </c>
      <c r="R90" s="196">
        <v>0.53</v>
      </c>
      <c r="S90" s="196">
        <v>0.33</v>
      </c>
      <c r="T90" s="196">
        <v>0</v>
      </c>
      <c r="U90" s="196">
        <v>1.04</v>
      </c>
      <c r="V90" s="196">
        <v>0.26</v>
      </c>
      <c r="W90" s="196">
        <v>0.57999999999999996</v>
      </c>
      <c r="X90" s="196">
        <v>2.08</v>
      </c>
      <c r="Y90" s="196">
        <v>0</v>
      </c>
      <c r="Z90" s="196">
        <v>2.69</v>
      </c>
      <c r="AA90" s="196">
        <v>0.97</v>
      </c>
      <c r="AB90" s="196">
        <v>0</v>
      </c>
      <c r="AC90" s="196">
        <v>1.46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13.04</v>
      </c>
      <c r="AL90" s="196">
        <v>0</v>
      </c>
      <c r="AM90" s="196">
        <v>0</v>
      </c>
      <c r="AN90" s="196">
        <v>0</v>
      </c>
      <c r="AO90" s="196">
        <v>274.62</v>
      </c>
      <c r="AP90" s="196">
        <v>0</v>
      </c>
      <c r="AQ90" s="196">
        <v>0</v>
      </c>
      <c r="AR90" s="196">
        <v>1.29</v>
      </c>
      <c r="AS90" s="196">
        <v>15.99</v>
      </c>
      <c r="AT90" s="196">
        <v>5.04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8.6999999999999993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23.4</v>
      </c>
      <c r="K91" s="196">
        <v>7.44</v>
      </c>
      <c r="L91" s="196">
        <v>273.37</v>
      </c>
      <c r="M91" s="196">
        <v>1.1399999999999999</v>
      </c>
      <c r="N91" s="196">
        <v>0.73</v>
      </c>
      <c r="O91" s="196">
        <v>0</v>
      </c>
      <c r="P91" s="196">
        <v>1.45</v>
      </c>
      <c r="Q91" s="196">
        <v>0.36</v>
      </c>
      <c r="R91" s="196">
        <v>0.53</v>
      </c>
      <c r="S91" s="196">
        <v>3.92</v>
      </c>
      <c r="T91" s="196">
        <v>0</v>
      </c>
      <c r="U91" s="196">
        <v>1.04</v>
      </c>
      <c r="V91" s="196">
        <v>0.26</v>
      </c>
      <c r="W91" s="196">
        <v>0.57999999999999996</v>
      </c>
      <c r="X91" s="196">
        <v>2.08</v>
      </c>
      <c r="Y91" s="196">
        <v>0</v>
      </c>
      <c r="Z91" s="196">
        <v>2.69</v>
      </c>
      <c r="AA91" s="196">
        <v>1.1200000000000001</v>
      </c>
      <c r="AB91" s="196">
        <v>0</v>
      </c>
      <c r="AC91" s="196">
        <v>1.46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13.04</v>
      </c>
      <c r="AL91" s="196">
        <v>0</v>
      </c>
      <c r="AM91" s="196">
        <v>0</v>
      </c>
      <c r="AN91" s="196">
        <v>0</v>
      </c>
      <c r="AO91" s="196">
        <v>274.62</v>
      </c>
      <c r="AP91" s="196">
        <v>0</v>
      </c>
      <c r="AQ91" s="196">
        <v>0</v>
      </c>
      <c r="AR91" s="196">
        <v>1.29</v>
      </c>
      <c r="AS91" s="196">
        <v>15.99</v>
      </c>
      <c r="AT91" s="196">
        <v>5.04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8.6999999999999993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23.4</v>
      </c>
      <c r="K92" s="196">
        <v>7.44</v>
      </c>
      <c r="L92" s="196">
        <v>273.37</v>
      </c>
      <c r="M92" s="196">
        <v>1.1399999999999999</v>
      </c>
      <c r="N92" s="196">
        <v>0.73</v>
      </c>
      <c r="O92" s="196">
        <v>0</v>
      </c>
      <c r="P92" s="196">
        <v>1.45</v>
      </c>
      <c r="Q92" s="196">
        <v>0.36</v>
      </c>
      <c r="R92" s="196">
        <v>0.53</v>
      </c>
      <c r="S92" s="196">
        <v>4.26</v>
      </c>
      <c r="T92" s="196">
        <v>0</v>
      </c>
      <c r="U92" s="196">
        <v>1.04</v>
      </c>
      <c r="V92" s="196">
        <v>0.26</v>
      </c>
      <c r="W92" s="196">
        <v>0.57999999999999996</v>
      </c>
      <c r="X92" s="196">
        <v>2.08</v>
      </c>
      <c r="Y92" s="196">
        <v>0</v>
      </c>
      <c r="Z92" s="196">
        <v>2.68</v>
      </c>
      <c r="AA92" s="196">
        <v>1.1200000000000001</v>
      </c>
      <c r="AB92" s="196">
        <v>0</v>
      </c>
      <c r="AC92" s="196">
        <v>1.46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13.04</v>
      </c>
      <c r="AL92" s="196">
        <v>0</v>
      </c>
      <c r="AM92" s="196">
        <v>0</v>
      </c>
      <c r="AN92" s="196">
        <v>0</v>
      </c>
      <c r="AO92" s="196">
        <v>274.62</v>
      </c>
      <c r="AP92" s="196">
        <v>0</v>
      </c>
      <c r="AQ92" s="196">
        <v>0</v>
      </c>
      <c r="AR92" s="196">
        <v>1.29</v>
      </c>
      <c r="AS92" s="196">
        <v>15.99</v>
      </c>
      <c r="AT92" s="196">
        <v>5.04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8.6999999999999993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23.4</v>
      </c>
      <c r="K93" s="196">
        <v>7.44</v>
      </c>
      <c r="L93" s="196">
        <v>285.73</v>
      </c>
      <c r="M93" s="196">
        <v>1.1399999999999999</v>
      </c>
      <c r="N93" s="196">
        <v>0.73</v>
      </c>
      <c r="O93" s="196">
        <v>0</v>
      </c>
      <c r="P93" s="196">
        <v>1.45</v>
      </c>
      <c r="Q93" s="196">
        <v>0.36</v>
      </c>
      <c r="R93" s="196">
        <v>0.53</v>
      </c>
      <c r="S93" s="196">
        <v>4.26</v>
      </c>
      <c r="T93" s="196">
        <v>0</v>
      </c>
      <c r="U93" s="196">
        <v>1.04</v>
      </c>
      <c r="V93" s="196">
        <v>0.26</v>
      </c>
      <c r="W93" s="196">
        <v>0.57999999999999996</v>
      </c>
      <c r="X93" s="196">
        <v>2.08</v>
      </c>
      <c r="Y93" s="196">
        <v>0</v>
      </c>
      <c r="Z93" s="196">
        <v>2.69</v>
      </c>
      <c r="AA93" s="196">
        <v>11.96</v>
      </c>
      <c r="AB93" s="196">
        <v>0</v>
      </c>
      <c r="AC93" s="196">
        <v>1.46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11.08</v>
      </c>
      <c r="AL93" s="196">
        <v>0</v>
      </c>
      <c r="AM93" s="196">
        <v>0</v>
      </c>
      <c r="AN93" s="196">
        <v>0</v>
      </c>
      <c r="AO93" s="196">
        <v>274.62</v>
      </c>
      <c r="AP93" s="196">
        <v>0</v>
      </c>
      <c r="AQ93" s="196">
        <v>0</v>
      </c>
      <c r="AR93" s="196">
        <v>1.29</v>
      </c>
      <c r="AS93" s="196">
        <v>15.99</v>
      </c>
      <c r="AT93" s="196">
        <v>5.04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8.6999999999999993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23.4</v>
      </c>
      <c r="K94" s="196">
        <v>7.44</v>
      </c>
      <c r="L94" s="196">
        <v>285.73</v>
      </c>
      <c r="M94" s="196">
        <v>1.1399999999999999</v>
      </c>
      <c r="N94" s="196">
        <v>0.73</v>
      </c>
      <c r="O94" s="196">
        <v>0</v>
      </c>
      <c r="P94" s="196">
        <v>1.45</v>
      </c>
      <c r="Q94" s="196">
        <v>0.36</v>
      </c>
      <c r="R94" s="196">
        <v>7.25</v>
      </c>
      <c r="S94" s="196">
        <v>4.26</v>
      </c>
      <c r="T94" s="196">
        <v>0</v>
      </c>
      <c r="U94" s="196">
        <v>1.04</v>
      </c>
      <c r="V94" s="196">
        <v>4.4400000000000004</v>
      </c>
      <c r="W94" s="196">
        <v>0.57999999999999996</v>
      </c>
      <c r="X94" s="196">
        <v>2.08</v>
      </c>
      <c r="Y94" s="196">
        <v>0</v>
      </c>
      <c r="Z94" s="196">
        <v>18.350000000000001</v>
      </c>
      <c r="AA94" s="196">
        <v>11.96</v>
      </c>
      <c r="AB94" s="196">
        <v>0</v>
      </c>
      <c r="AC94" s="196">
        <v>1.46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11.08</v>
      </c>
      <c r="AL94" s="196">
        <v>0</v>
      </c>
      <c r="AM94" s="196">
        <v>0</v>
      </c>
      <c r="AN94" s="196">
        <v>0</v>
      </c>
      <c r="AO94" s="196">
        <v>274.62</v>
      </c>
      <c r="AP94" s="196">
        <v>0</v>
      </c>
      <c r="AQ94" s="196">
        <v>0</v>
      </c>
      <c r="AR94" s="196">
        <v>1.29</v>
      </c>
      <c r="AS94" s="196">
        <v>15.99</v>
      </c>
      <c r="AT94" s="196">
        <v>5.04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8.6999999999999993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23.4</v>
      </c>
      <c r="K95" s="196">
        <v>7.44</v>
      </c>
      <c r="L95" s="196">
        <v>285.73</v>
      </c>
      <c r="M95" s="196">
        <v>1.1399999999999999</v>
      </c>
      <c r="N95" s="196">
        <v>0.73</v>
      </c>
      <c r="O95" s="196">
        <v>0</v>
      </c>
      <c r="P95" s="196">
        <v>1.45</v>
      </c>
      <c r="Q95" s="196">
        <v>0.36</v>
      </c>
      <c r="R95" s="196">
        <v>7.25</v>
      </c>
      <c r="S95" s="196">
        <v>4.26</v>
      </c>
      <c r="T95" s="196">
        <v>0</v>
      </c>
      <c r="U95" s="196">
        <v>1.04</v>
      </c>
      <c r="V95" s="196">
        <v>4.4400000000000004</v>
      </c>
      <c r="W95" s="196">
        <v>0.57999999999999996</v>
      </c>
      <c r="X95" s="196">
        <v>2.08</v>
      </c>
      <c r="Y95" s="196">
        <v>0</v>
      </c>
      <c r="Z95" s="196">
        <v>18.350000000000001</v>
      </c>
      <c r="AA95" s="196">
        <v>11.96</v>
      </c>
      <c r="AB95" s="196">
        <v>0</v>
      </c>
      <c r="AC95" s="196">
        <v>1.46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11.08</v>
      </c>
      <c r="AL95" s="196">
        <v>0</v>
      </c>
      <c r="AM95" s="196">
        <v>0</v>
      </c>
      <c r="AN95" s="196">
        <v>0</v>
      </c>
      <c r="AO95" s="196">
        <v>274.62</v>
      </c>
      <c r="AP95" s="196">
        <v>0</v>
      </c>
      <c r="AQ95" s="196">
        <v>0</v>
      </c>
      <c r="AR95" s="196">
        <v>1.29</v>
      </c>
      <c r="AS95" s="196">
        <v>15.99</v>
      </c>
      <c r="AT95" s="196">
        <v>5.04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8.6999999999999993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23.4</v>
      </c>
      <c r="K96" s="196">
        <v>7.44</v>
      </c>
      <c r="L96" s="196">
        <v>285.73</v>
      </c>
      <c r="M96" s="196">
        <v>1.1399999999999999</v>
      </c>
      <c r="N96" s="196">
        <v>0.73</v>
      </c>
      <c r="O96" s="196">
        <v>0</v>
      </c>
      <c r="P96" s="196">
        <v>1.45</v>
      </c>
      <c r="Q96" s="196">
        <v>0.36</v>
      </c>
      <c r="R96" s="196">
        <v>7.25</v>
      </c>
      <c r="S96" s="196">
        <v>4.26</v>
      </c>
      <c r="T96" s="196">
        <v>0</v>
      </c>
      <c r="U96" s="196">
        <v>1.04</v>
      </c>
      <c r="V96" s="196">
        <v>4.4400000000000004</v>
      </c>
      <c r="W96" s="196">
        <v>0.57999999999999996</v>
      </c>
      <c r="X96" s="196">
        <v>2.08</v>
      </c>
      <c r="Y96" s="196">
        <v>0</v>
      </c>
      <c r="Z96" s="196">
        <v>18.350000000000001</v>
      </c>
      <c r="AA96" s="196">
        <v>11.96</v>
      </c>
      <c r="AB96" s="196">
        <v>0</v>
      </c>
      <c r="AC96" s="196">
        <v>1.46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11.08</v>
      </c>
      <c r="AL96" s="196">
        <v>0</v>
      </c>
      <c r="AM96" s="196">
        <v>0</v>
      </c>
      <c r="AN96" s="196">
        <v>0</v>
      </c>
      <c r="AO96" s="196">
        <v>274.62</v>
      </c>
      <c r="AP96" s="196">
        <v>0</v>
      </c>
      <c r="AQ96" s="196">
        <v>0</v>
      </c>
      <c r="AR96" s="196">
        <v>1.29</v>
      </c>
      <c r="AS96" s="196">
        <v>15.99</v>
      </c>
      <c r="AT96" s="196">
        <v>5.04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8.6999999999999993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23.4</v>
      </c>
      <c r="K97" s="196">
        <v>7.44</v>
      </c>
      <c r="L97" s="196">
        <v>285.73</v>
      </c>
      <c r="M97" s="196">
        <v>1.1399999999999999</v>
      </c>
      <c r="N97" s="196">
        <v>0.73</v>
      </c>
      <c r="O97" s="196">
        <v>0</v>
      </c>
      <c r="P97" s="196">
        <v>1.45</v>
      </c>
      <c r="Q97" s="196">
        <v>0.36</v>
      </c>
      <c r="R97" s="196">
        <v>7.25</v>
      </c>
      <c r="S97" s="196">
        <v>4.26</v>
      </c>
      <c r="T97" s="196">
        <v>0</v>
      </c>
      <c r="U97" s="196">
        <v>1.04</v>
      </c>
      <c r="V97" s="196">
        <v>4.4400000000000004</v>
      </c>
      <c r="W97" s="196">
        <v>0.57999999999999996</v>
      </c>
      <c r="X97" s="196">
        <v>2.08</v>
      </c>
      <c r="Y97" s="196">
        <v>0</v>
      </c>
      <c r="Z97" s="196">
        <v>18.350000000000001</v>
      </c>
      <c r="AA97" s="196">
        <v>11.96</v>
      </c>
      <c r="AB97" s="196">
        <v>0</v>
      </c>
      <c r="AC97" s="196">
        <v>1.46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11.08</v>
      </c>
      <c r="AL97" s="196">
        <v>0</v>
      </c>
      <c r="AM97" s="196">
        <v>0</v>
      </c>
      <c r="AN97" s="196">
        <v>0</v>
      </c>
      <c r="AO97" s="196">
        <v>274.62</v>
      </c>
      <c r="AP97" s="196">
        <v>0</v>
      </c>
      <c r="AQ97" s="196">
        <v>0</v>
      </c>
      <c r="AR97" s="196">
        <v>1.29</v>
      </c>
      <c r="AS97" s="196">
        <v>15.99</v>
      </c>
      <c r="AT97" s="196">
        <v>5.04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8.6999999999999993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23.4</v>
      </c>
      <c r="K98" s="196">
        <v>7.44</v>
      </c>
      <c r="L98" s="196">
        <v>285.74</v>
      </c>
      <c r="M98" s="196">
        <v>1.1399999999999999</v>
      </c>
      <c r="N98" s="196">
        <v>0.73</v>
      </c>
      <c r="O98" s="196">
        <v>0</v>
      </c>
      <c r="P98" s="196">
        <v>1.45</v>
      </c>
      <c r="Q98" s="196">
        <v>0.36</v>
      </c>
      <c r="R98" s="196">
        <v>7.25</v>
      </c>
      <c r="S98" s="196">
        <v>4.26</v>
      </c>
      <c r="T98" s="196">
        <v>0</v>
      </c>
      <c r="U98" s="196">
        <v>1.04</v>
      </c>
      <c r="V98" s="196">
        <v>4.4400000000000004</v>
      </c>
      <c r="W98" s="196">
        <v>0.57999999999999996</v>
      </c>
      <c r="X98" s="196">
        <v>2.08</v>
      </c>
      <c r="Y98" s="196">
        <v>0</v>
      </c>
      <c r="Z98" s="196">
        <v>47.13</v>
      </c>
      <c r="AA98" s="196">
        <v>11.96</v>
      </c>
      <c r="AB98" s="196">
        <v>0</v>
      </c>
      <c r="AC98" s="196">
        <v>1.46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11.08</v>
      </c>
      <c r="AL98" s="196">
        <v>0</v>
      </c>
      <c r="AM98" s="196">
        <v>0</v>
      </c>
      <c r="AN98" s="196">
        <v>0</v>
      </c>
      <c r="AO98" s="196">
        <v>274.62</v>
      </c>
      <c r="AP98" s="196">
        <v>0</v>
      </c>
      <c r="AQ98" s="196">
        <v>0</v>
      </c>
      <c r="AR98" s="196">
        <v>1.29</v>
      </c>
      <c r="AS98" s="196">
        <v>15.99</v>
      </c>
      <c r="AT98" s="196">
        <v>5.04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0.22301500000000016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0.46186000000000094</v>
      </c>
      <c r="K99">
        <f t="shared" si="0"/>
        <v>0.11681499999999995</v>
      </c>
      <c r="L99">
        <f t="shared" si="0"/>
        <v>3.8722775000000054</v>
      </c>
      <c r="M99">
        <f t="shared" si="0"/>
        <v>2.7360000000000009E-2</v>
      </c>
      <c r="N99">
        <f t="shared" si="0"/>
        <v>1.7519999999999977E-2</v>
      </c>
      <c r="O99">
        <f t="shared" si="0"/>
        <v>0</v>
      </c>
      <c r="P99">
        <f t="shared" si="0"/>
        <v>3.4800000000000018E-2</v>
      </c>
      <c r="Q99">
        <f t="shared" si="0"/>
        <v>5.7550000000000058E-3</v>
      </c>
      <c r="R99">
        <f t="shared" si="0"/>
        <v>6.5450000000000022E-2</v>
      </c>
      <c r="S99">
        <f t="shared" si="0"/>
        <v>5.1195000000000039E-2</v>
      </c>
      <c r="T99">
        <f t="shared" si="0"/>
        <v>0</v>
      </c>
      <c r="U99">
        <f t="shared" si="0"/>
        <v>2.4960000000000045E-2</v>
      </c>
      <c r="V99">
        <f t="shared" si="0"/>
        <v>4.156999999999994E-2</v>
      </c>
      <c r="W99">
        <f t="shared" si="0"/>
        <v>6.2650000000000219E-2</v>
      </c>
      <c r="X99">
        <f t="shared" si="0"/>
        <v>0.20097500000000076</v>
      </c>
      <c r="Y99">
        <f t="shared" si="0"/>
        <v>0</v>
      </c>
      <c r="Z99">
        <f t="shared" si="0"/>
        <v>0.47667500000000118</v>
      </c>
      <c r="AA99">
        <f t="shared" si="0"/>
        <v>0.16937250000000018</v>
      </c>
      <c r="AB99">
        <f t="shared" si="0"/>
        <v>0</v>
      </c>
      <c r="AC99">
        <f t="shared" si="0"/>
        <v>5.8855000000000053E-2</v>
      </c>
      <c r="AD99">
        <f t="shared" si="0"/>
        <v>0.23471249999999971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0.34704000000000046</v>
      </c>
      <c r="AJ99">
        <f t="shared" si="0"/>
        <v>0</v>
      </c>
      <c r="AK99">
        <f t="shared" si="0"/>
        <v>0.20094000000000004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6.5582399999999987</v>
      </c>
      <c r="AP99">
        <f t="shared" si="0"/>
        <v>0</v>
      </c>
      <c r="AQ99">
        <f t="shared" si="0"/>
        <v>0</v>
      </c>
      <c r="AR99">
        <f t="shared" si="0"/>
        <v>1.5479999999999992E-2</v>
      </c>
      <c r="AS99">
        <f t="shared" si="0"/>
        <v>0.27897000000000005</v>
      </c>
      <c r="AT99">
        <f t="shared" si="0"/>
        <v>0.22187999999999966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-3.81</v>
      </c>
      <c r="D34" s="82">
        <v>0</v>
      </c>
      <c r="E34" s="82">
        <v>0</v>
      </c>
      <c r="F34" s="82">
        <v>-5.19</v>
      </c>
      <c r="G34" s="82">
        <v>-9</v>
      </c>
      <c r="H34" s="76"/>
      <c r="I34" s="31">
        <v>32</v>
      </c>
      <c r="J34" s="82">
        <v>3.81</v>
      </c>
      <c r="K34" s="82">
        <v>0</v>
      </c>
      <c r="L34" s="82">
        <v>0</v>
      </c>
      <c r="M34" s="82">
        <v>0</v>
      </c>
      <c r="N34" s="82">
        <v>3.81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5.19</v>
      </c>
      <c r="AF34" s="82">
        <v>0</v>
      </c>
      <c r="AG34" s="82">
        <v>0</v>
      </c>
      <c r="AH34" s="82">
        <v>0</v>
      </c>
      <c r="AI34" s="82">
        <v>5.19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3.81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-3.81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5.19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-5.19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38.1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38.1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51.900000000000006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51.900000000000006</v>
      </c>
      <c r="DF34" s="81">
        <f t="shared" si="31"/>
        <v>9</v>
      </c>
      <c r="DG34" s="81">
        <f t="shared" si="32"/>
        <v>-3.81</v>
      </c>
      <c r="DH34" s="81">
        <f t="shared" si="33"/>
        <v>0</v>
      </c>
      <c r="DI34" s="81">
        <f t="shared" si="34"/>
        <v>0</v>
      </c>
      <c r="DJ34" s="81">
        <f t="shared" si="35"/>
        <v>-5.19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-44.875999999999998</v>
      </c>
      <c r="D35" s="82">
        <v>0</v>
      </c>
      <c r="E35" s="82">
        <v>0</v>
      </c>
      <c r="F35" s="82">
        <v>-61.124000000000002</v>
      </c>
      <c r="G35" s="82">
        <v>-106</v>
      </c>
      <c r="H35" s="76"/>
      <c r="I35" s="31">
        <v>33</v>
      </c>
      <c r="J35" s="82">
        <v>44.875999999999998</v>
      </c>
      <c r="K35" s="82">
        <v>0</v>
      </c>
      <c r="L35" s="82">
        <v>0</v>
      </c>
      <c r="M35" s="82">
        <v>0</v>
      </c>
      <c r="N35" s="82">
        <v>44.875999999999998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61.124000000000002</v>
      </c>
      <c r="AF35" s="82">
        <v>0</v>
      </c>
      <c r="AG35" s="82">
        <v>0</v>
      </c>
      <c r="AH35" s="82">
        <v>0</v>
      </c>
      <c r="AI35" s="82">
        <v>61.124000000000002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44.875999999999998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-44.875999999999998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61.124000000000002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-61.124000000000002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448.76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448.76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611.24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611.24</v>
      </c>
      <c r="DF35" s="81">
        <f t="shared" si="31"/>
        <v>106</v>
      </c>
      <c r="DG35" s="81">
        <f t="shared" si="32"/>
        <v>-44.875999999999998</v>
      </c>
      <c r="DH35" s="81">
        <f t="shared" si="33"/>
        <v>0</v>
      </c>
      <c r="DI35" s="81">
        <f t="shared" si="34"/>
        <v>0</v>
      </c>
      <c r="DJ35" s="81">
        <f t="shared" si="35"/>
        <v>-61.124000000000002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-15</v>
      </c>
      <c r="D36" s="82">
        <v>0</v>
      </c>
      <c r="E36" s="82">
        <v>0</v>
      </c>
      <c r="F36" s="82">
        <v>-105.911</v>
      </c>
      <c r="G36" s="82">
        <v>-120.911</v>
      </c>
      <c r="H36" s="76"/>
      <c r="I36" s="31">
        <v>34</v>
      </c>
      <c r="J36" s="82">
        <v>15</v>
      </c>
      <c r="K36" s="82">
        <v>0</v>
      </c>
      <c r="L36" s="82">
        <v>0</v>
      </c>
      <c r="M36" s="82">
        <v>0</v>
      </c>
      <c r="N36" s="82">
        <v>15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105.911</v>
      </c>
      <c r="AF36" s="82">
        <v>0</v>
      </c>
      <c r="AG36" s="82">
        <v>0</v>
      </c>
      <c r="AH36" s="82">
        <v>0</v>
      </c>
      <c r="AI36" s="82">
        <v>105.911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15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-15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105.911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-105.911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150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150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1059.1100000000001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1059.1100000000001</v>
      </c>
      <c r="DF36" s="81">
        <f t="shared" si="31"/>
        <v>120.911</v>
      </c>
      <c r="DG36" s="81">
        <f t="shared" si="32"/>
        <v>-15</v>
      </c>
      <c r="DH36" s="81">
        <f t="shared" si="33"/>
        <v>0</v>
      </c>
      <c r="DI36" s="81">
        <f t="shared" si="34"/>
        <v>0</v>
      </c>
      <c r="DJ36" s="81">
        <f t="shared" si="35"/>
        <v>-105.911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-10</v>
      </c>
      <c r="D37" s="82">
        <v>0</v>
      </c>
      <c r="E37" s="82">
        <v>0</v>
      </c>
      <c r="F37" s="82">
        <v>-91.385999999999996</v>
      </c>
      <c r="G37" s="82">
        <v>-101.386</v>
      </c>
      <c r="H37" s="76"/>
      <c r="I37" s="31">
        <v>35</v>
      </c>
      <c r="J37" s="82">
        <v>10</v>
      </c>
      <c r="K37" s="82">
        <v>0</v>
      </c>
      <c r="L37" s="82">
        <v>0</v>
      </c>
      <c r="M37" s="82">
        <v>0</v>
      </c>
      <c r="N37" s="82">
        <v>10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91.385999999999996</v>
      </c>
      <c r="AF37" s="82">
        <v>0</v>
      </c>
      <c r="AG37" s="82">
        <v>0</v>
      </c>
      <c r="AH37" s="82">
        <v>0</v>
      </c>
      <c r="AI37" s="82">
        <v>91.385999999999996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10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-10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91.385999999999996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-91.385999999999996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100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100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913.8599999999999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913.8599999999999</v>
      </c>
      <c r="DF37" s="81">
        <f t="shared" si="31"/>
        <v>101.386</v>
      </c>
      <c r="DG37" s="81">
        <f t="shared" si="32"/>
        <v>-10</v>
      </c>
      <c r="DH37" s="81">
        <f t="shared" si="33"/>
        <v>0</v>
      </c>
      <c r="DI37" s="81">
        <f t="shared" si="34"/>
        <v>0</v>
      </c>
      <c r="DJ37" s="81">
        <f t="shared" si="35"/>
        <v>-91.385999999999996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-10</v>
      </c>
      <c r="D38" s="82">
        <v>0</v>
      </c>
      <c r="E38" s="82">
        <v>0</v>
      </c>
      <c r="F38" s="82">
        <v>-93.444000000000003</v>
      </c>
      <c r="G38" s="82">
        <v>-103.444</v>
      </c>
      <c r="H38" s="76"/>
      <c r="I38" s="31">
        <v>36</v>
      </c>
      <c r="J38" s="82">
        <v>10</v>
      </c>
      <c r="K38" s="82">
        <v>0</v>
      </c>
      <c r="L38" s="82">
        <v>0</v>
      </c>
      <c r="M38" s="82">
        <v>0</v>
      </c>
      <c r="N38" s="82">
        <v>10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93.444000000000003</v>
      </c>
      <c r="AF38" s="82">
        <v>0</v>
      </c>
      <c r="AG38" s="82">
        <v>0</v>
      </c>
      <c r="AH38" s="82">
        <v>0</v>
      </c>
      <c r="AI38" s="82">
        <v>93.444000000000003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10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-10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93.444000000000003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-93.444000000000003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100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100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934.44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934.44</v>
      </c>
      <c r="DF38" s="81">
        <f t="shared" si="31"/>
        <v>103.444</v>
      </c>
      <c r="DG38" s="81">
        <f t="shared" si="32"/>
        <v>-10</v>
      </c>
      <c r="DH38" s="81">
        <f t="shared" si="33"/>
        <v>0</v>
      </c>
      <c r="DI38" s="81">
        <f t="shared" si="34"/>
        <v>0</v>
      </c>
      <c r="DJ38" s="81">
        <f t="shared" si="35"/>
        <v>-93.444000000000003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-10</v>
      </c>
      <c r="D39" s="82">
        <v>0</v>
      </c>
      <c r="E39" s="82">
        <v>0</v>
      </c>
      <c r="F39" s="82">
        <v>-96.688999999999993</v>
      </c>
      <c r="G39" s="82">
        <v>-106.68899999999999</v>
      </c>
      <c r="H39" s="76"/>
      <c r="I39" s="31">
        <v>37</v>
      </c>
      <c r="J39" s="82">
        <v>10</v>
      </c>
      <c r="K39" s="82">
        <v>0</v>
      </c>
      <c r="L39" s="82">
        <v>0</v>
      </c>
      <c r="M39" s="82">
        <v>0</v>
      </c>
      <c r="N39" s="82">
        <v>10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96.688999999999993</v>
      </c>
      <c r="AF39" s="82">
        <v>0</v>
      </c>
      <c r="AG39" s="82">
        <v>0</v>
      </c>
      <c r="AH39" s="82">
        <v>0</v>
      </c>
      <c r="AI39" s="82">
        <v>96.688999999999993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10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-10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96.688999999999993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-96.688999999999993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100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100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966.88999999999987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966.88999999999987</v>
      </c>
      <c r="DF39" s="81">
        <f t="shared" si="31"/>
        <v>106.68899999999999</v>
      </c>
      <c r="DG39" s="81">
        <f t="shared" si="32"/>
        <v>-10</v>
      </c>
      <c r="DH39" s="81">
        <f t="shared" si="33"/>
        <v>0</v>
      </c>
      <c r="DI39" s="81">
        <f t="shared" si="34"/>
        <v>0</v>
      </c>
      <c r="DJ39" s="81">
        <f t="shared" si="35"/>
        <v>-96.688999999999993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-49.4</v>
      </c>
      <c r="G40" s="82">
        <v>-49.4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49.4</v>
      </c>
      <c r="AF40" s="82">
        <v>0</v>
      </c>
      <c r="AG40" s="82">
        <v>0</v>
      </c>
      <c r="AH40" s="82">
        <v>0</v>
      </c>
      <c r="AI40" s="82">
        <v>49.4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49.4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-49.4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494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494</v>
      </c>
      <c r="DF40" s="81">
        <f t="shared" si="31"/>
        <v>49.4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-49.4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-34</v>
      </c>
      <c r="G74" s="82">
        <v>-34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34</v>
      </c>
      <c r="AF74" s="82">
        <v>0</v>
      </c>
      <c r="AG74" s="82">
        <v>0</v>
      </c>
      <c r="AH74" s="82">
        <v>0</v>
      </c>
      <c r="AI74" s="82">
        <v>34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34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-34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340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340</v>
      </c>
      <c r="DF74" s="81">
        <f t="shared" si="59"/>
        <v>34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-34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-100</v>
      </c>
      <c r="G75" s="82">
        <v>-100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-5</v>
      </c>
      <c r="N75" s="82">
        <v>-5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100</v>
      </c>
      <c r="AF75" s="82">
        <v>5</v>
      </c>
      <c r="AG75" s="82">
        <v>0</v>
      </c>
      <c r="AH75" s="82">
        <v>0</v>
      </c>
      <c r="AI75" s="82">
        <v>105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100</v>
      </c>
      <c r="BQ75" s="83">
        <f t="shared" si="47"/>
        <v>5</v>
      </c>
      <c r="BR75" s="83">
        <f t="shared" si="47"/>
        <v>0</v>
      </c>
      <c r="BS75" s="83">
        <f t="shared" si="47"/>
        <v>0</v>
      </c>
      <c r="BT75" s="83">
        <f t="shared" si="48"/>
        <v>-105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1000</v>
      </c>
      <c r="DA75" s="80">
        <f t="shared" si="57"/>
        <v>50</v>
      </c>
      <c r="DB75" s="80">
        <f t="shared" si="57"/>
        <v>0</v>
      </c>
      <c r="DC75" s="80">
        <f t="shared" si="57"/>
        <v>0</v>
      </c>
      <c r="DD75" s="80">
        <f t="shared" si="58"/>
        <v>1050</v>
      </c>
      <c r="DF75" s="81">
        <f t="shared" si="59"/>
        <v>100</v>
      </c>
      <c r="DG75" s="81">
        <f t="shared" si="60"/>
        <v>5</v>
      </c>
      <c r="DH75" s="81">
        <f t="shared" si="61"/>
        <v>0</v>
      </c>
      <c r="DI75" s="81">
        <f t="shared" si="62"/>
        <v>0</v>
      </c>
      <c r="DJ75" s="81">
        <f t="shared" si="63"/>
        <v>-105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-122.495</v>
      </c>
      <c r="G76" s="82">
        <v>-122.495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-15</v>
      </c>
      <c r="N76" s="82">
        <v>-15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122.495</v>
      </c>
      <c r="AF76" s="82">
        <v>15</v>
      </c>
      <c r="AG76" s="82">
        <v>0</v>
      </c>
      <c r="AH76" s="82">
        <v>0</v>
      </c>
      <c r="AI76" s="82">
        <v>137.495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122.495</v>
      </c>
      <c r="BQ76" s="83">
        <f t="shared" si="47"/>
        <v>15</v>
      </c>
      <c r="BR76" s="83">
        <f t="shared" si="47"/>
        <v>0</v>
      </c>
      <c r="BS76" s="83">
        <f t="shared" si="47"/>
        <v>0</v>
      </c>
      <c r="BT76" s="83">
        <f t="shared" si="48"/>
        <v>-137.495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1224.95</v>
      </c>
      <c r="DA76" s="80">
        <f t="shared" si="57"/>
        <v>150</v>
      </c>
      <c r="DB76" s="80">
        <f t="shared" si="57"/>
        <v>0</v>
      </c>
      <c r="DC76" s="80">
        <f t="shared" si="57"/>
        <v>0</v>
      </c>
      <c r="DD76" s="80">
        <f t="shared" si="58"/>
        <v>1374.95</v>
      </c>
      <c r="DF76" s="81">
        <f t="shared" si="59"/>
        <v>122.495</v>
      </c>
      <c r="DG76" s="81">
        <f t="shared" si="60"/>
        <v>15</v>
      </c>
      <c r="DH76" s="81">
        <f t="shared" si="61"/>
        <v>0</v>
      </c>
      <c r="DI76" s="81">
        <f t="shared" si="62"/>
        <v>0</v>
      </c>
      <c r="DJ76" s="81">
        <f t="shared" si="63"/>
        <v>-137.495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-111.569</v>
      </c>
      <c r="G77" s="82">
        <v>-111.569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-20</v>
      </c>
      <c r="N77" s="82">
        <v>-20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111.569</v>
      </c>
      <c r="AF77" s="82">
        <v>20</v>
      </c>
      <c r="AG77" s="82">
        <v>0</v>
      </c>
      <c r="AH77" s="82">
        <v>0</v>
      </c>
      <c r="AI77" s="82">
        <v>131.56899999999999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111.569</v>
      </c>
      <c r="BQ77" s="83">
        <f t="shared" si="47"/>
        <v>20</v>
      </c>
      <c r="BR77" s="83">
        <f t="shared" si="47"/>
        <v>0</v>
      </c>
      <c r="BS77" s="83">
        <f t="shared" si="47"/>
        <v>0</v>
      </c>
      <c r="BT77" s="83">
        <f t="shared" si="48"/>
        <v>-131.56900000000002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1115.69</v>
      </c>
      <c r="DA77" s="80">
        <f t="shared" si="57"/>
        <v>200</v>
      </c>
      <c r="DB77" s="80">
        <f t="shared" si="57"/>
        <v>0</v>
      </c>
      <c r="DC77" s="80">
        <f t="shared" si="57"/>
        <v>0</v>
      </c>
      <c r="DD77" s="80">
        <f t="shared" si="58"/>
        <v>1315.69</v>
      </c>
      <c r="DF77" s="81">
        <f t="shared" si="59"/>
        <v>111.569</v>
      </c>
      <c r="DG77" s="81">
        <f t="shared" si="60"/>
        <v>20</v>
      </c>
      <c r="DH77" s="81">
        <f t="shared" si="61"/>
        <v>0</v>
      </c>
      <c r="DI77" s="81">
        <f t="shared" si="62"/>
        <v>0</v>
      </c>
      <c r="DJ77" s="81">
        <f t="shared" si="63"/>
        <v>-131.56900000000002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-139.05199999999999</v>
      </c>
      <c r="G78" s="82">
        <v>-139.05199999999999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139.05199999999999</v>
      </c>
      <c r="AF78" s="82">
        <v>0</v>
      </c>
      <c r="AG78" s="82">
        <v>0</v>
      </c>
      <c r="AH78" s="82">
        <v>0</v>
      </c>
      <c r="AI78" s="82">
        <v>139.05199999999999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139.05199999999999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-139.05199999999999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1390.52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1390.52</v>
      </c>
      <c r="DF78" s="81">
        <f t="shared" si="59"/>
        <v>139.05199999999999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-139.05199999999999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-126.467</v>
      </c>
      <c r="G79" s="82">
        <v>-126.467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-5</v>
      </c>
      <c r="N79" s="82">
        <v>-5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126.467</v>
      </c>
      <c r="AF79" s="82">
        <v>5</v>
      </c>
      <c r="AG79" s="82">
        <v>0</v>
      </c>
      <c r="AH79" s="82">
        <v>0</v>
      </c>
      <c r="AI79" s="82">
        <v>131.46700000000001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126.467</v>
      </c>
      <c r="BQ79" s="83">
        <f t="shared" si="47"/>
        <v>5</v>
      </c>
      <c r="BR79" s="83">
        <f t="shared" si="47"/>
        <v>0</v>
      </c>
      <c r="BS79" s="83">
        <f t="shared" si="47"/>
        <v>0</v>
      </c>
      <c r="BT79" s="83">
        <f t="shared" si="48"/>
        <v>-131.46699999999998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1264.67</v>
      </c>
      <c r="DA79" s="80">
        <f t="shared" si="57"/>
        <v>50</v>
      </c>
      <c r="DB79" s="80">
        <f t="shared" si="57"/>
        <v>0</v>
      </c>
      <c r="DC79" s="80">
        <f t="shared" si="57"/>
        <v>0</v>
      </c>
      <c r="DD79" s="80">
        <f t="shared" si="58"/>
        <v>1314.67</v>
      </c>
      <c r="DF79" s="81">
        <f t="shared" si="59"/>
        <v>126.467</v>
      </c>
      <c r="DG79" s="81">
        <f t="shared" si="60"/>
        <v>5</v>
      </c>
      <c r="DH79" s="81">
        <f t="shared" si="61"/>
        <v>0</v>
      </c>
      <c r="DI79" s="81">
        <f t="shared" si="62"/>
        <v>0</v>
      </c>
      <c r="DJ79" s="81">
        <f t="shared" si="63"/>
        <v>-131.46699999999998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-89.477000000000004</v>
      </c>
      <c r="G80" s="82">
        <v>-89.477000000000004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-15</v>
      </c>
      <c r="N80" s="82">
        <v>-15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89.477000000000004</v>
      </c>
      <c r="AF80" s="82">
        <v>15</v>
      </c>
      <c r="AG80" s="82">
        <v>0</v>
      </c>
      <c r="AH80" s="82">
        <v>0</v>
      </c>
      <c r="AI80" s="82">
        <v>104.477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89.477000000000004</v>
      </c>
      <c r="BQ80" s="83">
        <f t="shared" si="47"/>
        <v>15</v>
      </c>
      <c r="BR80" s="83">
        <f t="shared" si="47"/>
        <v>0</v>
      </c>
      <c r="BS80" s="83">
        <f t="shared" si="47"/>
        <v>0</v>
      </c>
      <c r="BT80" s="83">
        <f t="shared" si="48"/>
        <v>-104.477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894.77</v>
      </c>
      <c r="DA80" s="80">
        <f t="shared" si="57"/>
        <v>150</v>
      </c>
      <c r="DB80" s="80">
        <f t="shared" si="57"/>
        <v>0</v>
      </c>
      <c r="DC80" s="80">
        <f t="shared" si="57"/>
        <v>0</v>
      </c>
      <c r="DD80" s="80">
        <f t="shared" si="58"/>
        <v>1044.77</v>
      </c>
      <c r="DF80" s="81">
        <f t="shared" si="59"/>
        <v>89.477000000000004</v>
      </c>
      <c r="DG80" s="81">
        <f t="shared" si="60"/>
        <v>15</v>
      </c>
      <c r="DH80" s="81">
        <f t="shared" si="61"/>
        <v>0</v>
      </c>
      <c r="DI80" s="81">
        <f t="shared" si="62"/>
        <v>0</v>
      </c>
      <c r="DJ80" s="81">
        <f t="shared" si="63"/>
        <v>-104.477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-97.179000000000002</v>
      </c>
      <c r="G81" s="82">
        <v>-97.179000000000002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-15</v>
      </c>
      <c r="N81" s="82">
        <v>-15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97.179000000000002</v>
      </c>
      <c r="AF81" s="82">
        <v>15</v>
      </c>
      <c r="AG81" s="82">
        <v>0</v>
      </c>
      <c r="AH81" s="82">
        <v>0</v>
      </c>
      <c r="AI81" s="82">
        <v>112.179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97.179000000000002</v>
      </c>
      <c r="BQ81" s="83">
        <f t="shared" si="47"/>
        <v>15</v>
      </c>
      <c r="BR81" s="83">
        <f t="shared" si="47"/>
        <v>0</v>
      </c>
      <c r="BS81" s="83">
        <f t="shared" si="47"/>
        <v>0</v>
      </c>
      <c r="BT81" s="83">
        <f t="shared" si="48"/>
        <v>-112.179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971.79</v>
      </c>
      <c r="DA81" s="80">
        <f t="shared" si="57"/>
        <v>150</v>
      </c>
      <c r="DB81" s="80">
        <f t="shared" si="57"/>
        <v>0</v>
      </c>
      <c r="DC81" s="80">
        <f t="shared" si="57"/>
        <v>0</v>
      </c>
      <c r="DD81" s="80">
        <f t="shared" si="58"/>
        <v>1121.79</v>
      </c>
      <c r="DF81" s="81">
        <f t="shared" si="59"/>
        <v>97.179000000000002</v>
      </c>
      <c r="DG81" s="81">
        <f t="shared" si="60"/>
        <v>15</v>
      </c>
      <c r="DH81" s="81">
        <f t="shared" si="61"/>
        <v>0</v>
      </c>
      <c r="DI81" s="81">
        <f t="shared" si="62"/>
        <v>0</v>
      </c>
      <c r="DJ81" s="81">
        <f t="shared" si="63"/>
        <v>-112.179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-111.313</v>
      </c>
      <c r="G82" s="82">
        <v>-111.313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-10</v>
      </c>
      <c r="N82" s="82">
        <v>-10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111.313</v>
      </c>
      <c r="AF82" s="82">
        <v>10</v>
      </c>
      <c r="AG82" s="82">
        <v>0</v>
      </c>
      <c r="AH82" s="82">
        <v>0</v>
      </c>
      <c r="AI82" s="82">
        <v>121.313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111.313</v>
      </c>
      <c r="BQ82" s="83">
        <f t="shared" si="47"/>
        <v>10</v>
      </c>
      <c r="BR82" s="83">
        <f t="shared" si="47"/>
        <v>0</v>
      </c>
      <c r="BS82" s="83">
        <f t="shared" si="47"/>
        <v>0</v>
      </c>
      <c r="BT82" s="83">
        <f t="shared" si="48"/>
        <v>-121.313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1113.1300000000001</v>
      </c>
      <c r="DA82" s="80">
        <f t="shared" si="57"/>
        <v>100</v>
      </c>
      <c r="DB82" s="80">
        <f t="shared" si="57"/>
        <v>0</v>
      </c>
      <c r="DC82" s="80">
        <f t="shared" si="57"/>
        <v>0</v>
      </c>
      <c r="DD82" s="80">
        <f t="shared" si="58"/>
        <v>1213.1300000000001</v>
      </c>
      <c r="DF82" s="81">
        <f t="shared" si="59"/>
        <v>111.313</v>
      </c>
      <c r="DG82" s="81">
        <f t="shared" si="60"/>
        <v>10</v>
      </c>
      <c r="DH82" s="81">
        <f t="shared" si="61"/>
        <v>0</v>
      </c>
      <c r="DI82" s="81">
        <f t="shared" si="62"/>
        <v>0</v>
      </c>
      <c r="DJ82" s="81">
        <f t="shared" si="63"/>
        <v>-121.313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-50</v>
      </c>
      <c r="D83" s="82">
        <v>0</v>
      </c>
      <c r="E83" s="82">
        <v>0</v>
      </c>
      <c r="F83" s="82">
        <v>-144.04400000000001</v>
      </c>
      <c r="G83" s="82">
        <v>-194.04400000000001</v>
      </c>
      <c r="H83" s="76"/>
      <c r="I83" s="31">
        <v>81</v>
      </c>
      <c r="J83" s="82">
        <v>50</v>
      </c>
      <c r="K83" s="82">
        <v>0</v>
      </c>
      <c r="L83" s="82">
        <v>0</v>
      </c>
      <c r="M83" s="82">
        <v>0</v>
      </c>
      <c r="N83" s="82">
        <v>50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144.04400000000001</v>
      </c>
      <c r="AF83" s="82">
        <v>0</v>
      </c>
      <c r="AG83" s="82">
        <v>0</v>
      </c>
      <c r="AH83" s="82">
        <v>0</v>
      </c>
      <c r="AI83" s="82">
        <v>144.04400000000001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50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-50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144.04400000000001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-144.04400000000001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500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500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1440.44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1440.44</v>
      </c>
      <c r="DF83" s="81">
        <f t="shared" si="59"/>
        <v>194.04400000000001</v>
      </c>
      <c r="DG83" s="81">
        <f t="shared" si="60"/>
        <v>-50</v>
      </c>
      <c r="DH83" s="81">
        <f t="shared" si="61"/>
        <v>0</v>
      </c>
      <c r="DI83" s="81">
        <f t="shared" si="62"/>
        <v>0</v>
      </c>
      <c r="DJ83" s="81">
        <f t="shared" si="63"/>
        <v>-144.04400000000001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-65</v>
      </c>
      <c r="D84" s="82">
        <v>0</v>
      </c>
      <c r="E84" s="82">
        <v>0</v>
      </c>
      <c r="F84" s="82">
        <v>-165.94399999999999</v>
      </c>
      <c r="G84" s="82">
        <v>-230.94399999999999</v>
      </c>
      <c r="H84" s="76"/>
      <c r="I84" s="31">
        <v>82</v>
      </c>
      <c r="J84" s="82">
        <v>65</v>
      </c>
      <c r="K84" s="82">
        <v>0</v>
      </c>
      <c r="L84" s="82">
        <v>0</v>
      </c>
      <c r="M84" s="82">
        <v>0</v>
      </c>
      <c r="N84" s="82">
        <v>65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165.94399999999999</v>
      </c>
      <c r="AF84" s="82">
        <v>0</v>
      </c>
      <c r="AG84" s="82">
        <v>0</v>
      </c>
      <c r="AH84" s="82">
        <v>0</v>
      </c>
      <c r="AI84" s="82">
        <v>165.94399999999999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65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-65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165.94399999999999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-165.94399999999999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650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650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1659.4399999999998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1659.4399999999998</v>
      </c>
      <c r="DF84" s="81">
        <f t="shared" si="59"/>
        <v>230.94399999999999</v>
      </c>
      <c r="DG84" s="81">
        <f t="shared" si="60"/>
        <v>-65</v>
      </c>
      <c r="DH84" s="81">
        <f t="shared" si="61"/>
        <v>0</v>
      </c>
      <c r="DI84" s="81">
        <f t="shared" si="62"/>
        <v>0</v>
      </c>
      <c r="DJ84" s="81">
        <f t="shared" si="63"/>
        <v>-165.94399999999999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-75</v>
      </c>
      <c r="D85" s="82">
        <v>0</v>
      </c>
      <c r="E85" s="82">
        <v>0</v>
      </c>
      <c r="F85" s="82">
        <v>0</v>
      </c>
      <c r="G85" s="82">
        <v>-75</v>
      </c>
      <c r="H85" s="76"/>
      <c r="I85" s="31">
        <v>83</v>
      </c>
      <c r="J85" s="82">
        <v>75</v>
      </c>
      <c r="K85" s="82">
        <v>0</v>
      </c>
      <c r="L85" s="82">
        <v>0</v>
      </c>
      <c r="M85" s="82">
        <v>0</v>
      </c>
      <c r="N85" s="82">
        <v>75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75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-75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750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750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75</v>
      </c>
      <c r="DG85" s="81">
        <f t="shared" si="60"/>
        <v>-75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-1</v>
      </c>
      <c r="D87" s="82">
        <v>0</v>
      </c>
      <c r="E87" s="82">
        <v>0</v>
      </c>
      <c r="F87" s="82">
        <v>0</v>
      </c>
      <c r="G87" s="82">
        <v>-1</v>
      </c>
      <c r="H87" s="76"/>
      <c r="I87" s="31">
        <v>85</v>
      </c>
      <c r="J87" s="82">
        <v>1</v>
      </c>
      <c r="K87" s="82">
        <v>0</v>
      </c>
      <c r="L87" s="82">
        <v>0</v>
      </c>
      <c r="M87" s="82">
        <v>0</v>
      </c>
      <c r="N87" s="82">
        <v>1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1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-1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10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10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1</v>
      </c>
      <c r="DG87" s="81">
        <f t="shared" si="60"/>
        <v>-1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-6</v>
      </c>
      <c r="D88" s="82">
        <v>0</v>
      </c>
      <c r="E88" s="82">
        <v>0</v>
      </c>
      <c r="F88" s="82">
        <v>0</v>
      </c>
      <c r="G88" s="82">
        <v>-6</v>
      </c>
      <c r="H88" s="76"/>
      <c r="I88" s="31">
        <v>86</v>
      </c>
      <c r="J88" s="82">
        <v>6</v>
      </c>
      <c r="K88" s="82">
        <v>0</v>
      </c>
      <c r="L88" s="82">
        <v>0</v>
      </c>
      <c r="M88" s="82">
        <v>0</v>
      </c>
      <c r="N88" s="82">
        <v>6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6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-6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60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60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6</v>
      </c>
      <c r="DG88" s="81">
        <f t="shared" si="60"/>
        <v>-6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-13</v>
      </c>
      <c r="D94" s="82">
        <v>0</v>
      </c>
      <c r="E94" s="82">
        <v>0</v>
      </c>
      <c r="F94" s="82">
        <v>0</v>
      </c>
      <c r="G94" s="82">
        <v>-13</v>
      </c>
      <c r="H94" s="76"/>
      <c r="I94" s="31">
        <v>92</v>
      </c>
      <c r="J94" s="82">
        <v>13</v>
      </c>
      <c r="K94" s="82">
        <v>0</v>
      </c>
      <c r="L94" s="82">
        <v>0</v>
      </c>
      <c r="M94" s="82">
        <v>0</v>
      </c>
      <c r="N94" s="82">
        <v>13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13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-13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130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130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13</v>
      </c>
      <c r="DG94" s="81">
        <f t="shared" si="60"/>
        <v>-13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7.5921500000000003E-2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-7.5921500000000003E-2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0.43617100000000009</v>
      </c>
      <c r="BQ99" s="87">
        <f t="shared" ref="BQ99:BT99" si="68">SUM(BQ3:BQ98)/4000</f>
        <v>2.1250000000000002E-2</v>
      </c>
      <c r="BR99" s="87">
        <f t="shared" si="68"/>
        <v>0</v>
      </c>
      <c r="BS99" s="87">
        <f t="shared" si="68"/>
        <v>0</v>
      </c>
      <c r="BT99" s="87">
        <f t="shared" si="68"/>
        <v>-0.45742100000000002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7.5921500000000003E-2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7.5921500000000003E-2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0.43617100000000009</v>
      </c>
      <c r="DA99" s="89">
        <f t="shared" ref="DA99:DD99" si="73">SUM(DA3:DA98)/40000</f>
        <v>2.1250000000000002E-2</v>
      </c>
      <c r="DB99" s="89">
        <f t="shared" si="73"/>
        <v>0</v>
      </c>
      <c r="DC99" s="89">
        <f t="shared" si="73"/>
        <v>0</v>
      </c>
      <c r="DD99" s="89">
        <f t="shared" si="73"/>
        <v>0.45742100000000002</v>
      </c>
      <c r="DE99" s="86"/>
      <c r="DF99" s="81">
        <f t="shared" si="59"/>
        <v>0.51209250000000006</v>
      </c>
      <c r="DG99" s="81">
        <f t="shared" si="60"/>
        <v>-5.4671499999999998E-2</v>
      </c>
      <c r="DH99" s="81">
        <f t="shared" si="61"/>
        <v>0</v>
      </c>
      <c r="DI99" s="81">
        <f t="shared" si="62"/>
        <v>0</v>
      </c>
      <c r="DJ99" s="81">
        <f t="shared" si="63"/>
        <v>-0.45742100000000002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4" t="s">
        <v>325</v>
      </c>
      <c r="J1" s="235"/>
      <c r="K1" s="235"/>
      <c r="L1" s="235"/>
      <c r="M1" s="236"/>
      <c r="N1" s="235" t="s">
        <v>477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683.12912700000004</v>
      </c>
      <c r="C3" s="175">
        <f ca="1">$B3*C$1/100</f>
        <v>509.614328742</v>
      </c>
      <c r="D3" s="176">
        <f t="shared" ref="D3:F18" ca="1" si="0">$B3*D$1/100</f>
        <v>164.15592921810003</v>
      </c>
      <c r="E3" s="176">
        <f t="shared" ca="1" si="0"/>
        <v>9.3588690399000019</v>
      </c>
      <c r="F3" s="177">
        <f t="shared" ca="1" si="0"/>
        <v>0</v>
      </c>
      <c r="G3" s="174">
        <f t="shared" ref="G3:G66" ca="1" si="1">INDIRECT("ISGS_exbus!" &amp; $V$3 &amp; X3)</f>
        <v>352</v>
      </c>
      <c r="H3" s="174">
        <f t="shared" ref="H3:H66" ca="1" si="2">INDIRECT("ISGS_Delhi_pp!" &amp; $V$3 &amp; X3)</f>
        <v>337.74400000000003</v>
      </c>
      <c r="I3" s="178">
        <f ca="1">INDIRECT("BRPL_EOD!" &amp; $V$3 &amp; X3)</f>
        <v>259.06</v>
      </c>
      <c r="J3" s="176">
        <f ca="1">INDIRECT("BYPL_EOD!" &amp; $V$3 &amp; X3)</f>
        <v>76.760000000000005</v>
      </c>
      <c r="K3" s="176">
        <f ca="1">INDIRECT("TPDDL_EOD!" &amp; $V$3 &amp; X3)</f>
        <v>1.92</v>
      </c>
      <c r="L3" s="176">
        <f ca="1">INDIRECT("NDMC_EOD!" &amp; $V$3 &amp; X3)</f>
        <v>0</v>
      </c>
      <c r="M3" s="177">
        <f ca="1">SUM(I3:L3)</f>
        <v>337.74</v>
      </c>
      <c r="N3" s="175">
        <f ca="1">INDIRECT("BRPL_ISGS_exbus!" &amp; $V$3 &amp; X3)</f>
        <v>259.06306815893885</v>
      </c>
      <c r="O3" s="176">
        <f ca="1">INDIRECT("BYPL_ISGS_exbus!" &amp; $V$3 &amp; X3)</f>
        <v>76.76090910167585</v>
      </c>
      <c r="P3" s="176">
        <f ca="1">INDIRECT("TPDDL_ISGS_exbus!" &amp; $V$3 &amp; X3)</f>
        <v>1.920022739385326</v>
      </c>
      <c r="Q3" s="176">
        <f ca="1">INDIRECT("NDMC_ISGS_exbus!" &amp; $V$3 &amp; X3)</f>
        <v>0</v>
      </c>
      <c r="R3" s="177">
        <f ca="1">SUM(N3:Q3)</f>
        <v>337.74400000000003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683.12912700000004</v>
      </c>
      <c r="C4" s="179">
        <f t="shared" ref="C4:F35" ca="1" si="4">$B4*C$1/100</f>
        <v>509.614328742</v>
      </c>
      <c r="D4" s="180">
        <f t="shared" ca="1" si="0"/>
        <v>164.15592921810003</v>
      </c>
      <c r="E4" s="180">
        <f t="shared" ca="1" si="0"/>
        <v>9.3588690399000019</v>
      </c>
      <c r="F4" s="181">
        <f t="shared" ca="1" si="0"/>
        <v>0</v>
      </c>
      <c r="G4" s="182">
        <f t="shared" ca="1" si="1"/>
        <v>352</v>
      </c>
      <c r="H4" s="182">
        <f t="shared" ca="1" si="2"/>
        <v>337.74400000000003</v>
      </c>
      <c r="I4" s="183">
        <f t="shared" ref="I4:I67" ca="1" si="5">INDIRECT("BRPL_EOD!" &amp; $V$3 &amp; X4)</f>
        <v>259.06</v>
      </c>
      <c r="J4" s="180">
        <f t="shared" ref="J4:J67" ca="1" si="6">INDIRECT("BYPL_EOD!" &amp; $V$3 &amp; X4)</f>
        <v>76.760000000000005</v>
      </c>
      <c r="K4" s="180">
        <f t="shared" ref="K4:K67" ca="1" si="7">INDIRECT("TPDDL_EOD!" &amp; $V$3 &amp; X4)</f>
        <v>1.92</v>
      </c>
      <c r="L4" s="180">
        <f t="shared" ref="L4:L67" ca="1" si="8">INDIRECT("NDMC_EOD!" &amp; $V$3 &amp; X4)</f>
        <v>0</v>
      </c>
      <c r="M4" s="181">
        <f t="shared" ref="M4:M67" ca="1" si="9">SUM(I4:L4)</f>
        <v>337.74</v>
      </c>
      <c r="N4" s="179">
        <f t="shared" ref="N4:N67" ca="1" si="10">INDIRECT("BRPL_ISGS_exbus!" &amp; $V$3 &amp; X4)</f>
        <v>259.06306815893885</v>
      </c>
      <c r="O4" s="180">
        <f t="shared" ref="O4:O67" ca="1" si="11">INDIRECT("BYPL_ISGS_exbus!" &amp; $V$3 &amp; X4)</f>
        <v>76.76090910167585</v>
      </c>
      <c r="P4" s="180">
        <f t="shared" ref="P4:P67" ca="1" si="12">INDIRECT("TPDDL_ISGS_exbus!" &amp; $V$3 &amp; X4)</f>
        <v>1.920022739385326</v>
      </c>
      <c r="Q4" s="180">
        <f t="shared" ref="Q4:Q67" ca="1" si="13">INDIRECT("NDMC_ISGS_exbus!" &amp; $V$3 &amp; X4)</f>
        <v>0</v>
      </c>
      <c r="R4" s="181">
        <f t="shared" ref="R4:R67" ca="1" si="14">SUM(N4:Q4)</f>
        <v>337.74400000000003</v>
      </c>
      <c r="W4" s="46"/>
      <c r="X4" s="46">
        <v>4</v>
      </c>
    </row>
    <row r="5" spans="1:24">
      <c r="A5" s="61" t="s">
        <v>47</v>
      </c>
      <c r="B5" s="174">
        <f t="shared" ca="1" si="3"/>
        <v>683.12912700000004</v>
      </c>
      <c r="C5" s="179">
        <f t="shared" ca="1" si="4"/>
        <v>509.614328742</v>
      </c>
      <c r="D5" s="180">
        <f t="shared" ca="1" si="0"/>
        <v>164.15592921810003</v>
      </c>
      <c r="E5" s="180">
        <f t="shared" ca="1" si="0"/>
        <v>9.3588690399000019</v>
      </c>
      <c r="F5" s="181">
        <f t="shared" ca="1" si="0"/>
        <v>0</v>
      </c>
      <c r="G5" s="182">
        <f t="shared" ca="1" si="1"/>
        <v>352</v>
      </c>
      <c r="H5" s="182">
        <f t="shared" ca="1" si="2"/>
        <v>337.74400000000003</v>
      </c>
      <c r="I5" s="183">
        <f t="shared" ca="1" si="5"/>
        <v>259.06</v>
      </c>
      <c r="J5" s="180">
        <f t="shared" ca="1" si="6"/>
        <v>76.760000000000005</v>
      </c>
      <c r="K5" s="180">
        <f t="shared" ca="1" si="7"/>
        <v>1.92</v>
      </c>
      <c r="L5" s="180">
        <f t="shared" ca="1" si="8"/>
        <v>0</v>
      </c>
      <c r="M5" s="181">
        <f t="shared" ca="1" si="9"/>
        <v>337.74</v>
      </c>
      <c r="N5" s="179">
        <f t="shared" ca="1" si="10"/>
        <v>259.06306815893885</v>
      </c>
      <c r="O5" s="180">
        <f t="shared" ca="1" si="11"/>
        <v>76.76090910167585</v>
      </c>
      <c r="P5" s="180">
        <f t="shared" ca="1" si="12"/>
        <v>1.920022739385326</v>
      </c>
      <c r="Q5" s="180">
        <f t="shared" ca="1" si="13"/>
        <v>0</v>
      </c>
      <c r="R5" s="181">
        <f t="shared" ca="1" si="14"/>
        <v>337.74400000000003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683.12912700000004</v>
      </c>
      <c r="C6" s="179">
        <f t="shared" ca="1" si="4"/>
        <v>509.614328742</v>
      </c>
      <c r="D6" s="180">
        <f t="shared" ca="1" si="0"/>
        <v>164.15592921810003</v>
      </c>
      <c r="E6" s="180">
        <f t="shared" ca="1" si="0"/>
        <v>9.3588690399000019</v>
      </c>
      <c r="F6" s="181">
        <f t="shared" ca="1" si="0"/>
        <v>0</v>
      </c>
      <c r="G6" s="182">
        <f t="shared" ca="1" si="1"/>
        <v>352</v>
      </c>
      <c r="H6" s="182">
        <f t="shared" ca="1" si="2"/>
        <v>337.74400000000003</v>
      </c>
      <c r="I6" s="183">
        <f t="shared" ca="1" si="5"/>
        <v>259.06</v>
      </c>
      <c r="J6" s="180">
        <f t="shared" ca="1" si="6"/>
        <v>76.760000000000005</v>
      </c>
      <c r="K6" s="180">
        <f t="shared" ca="1" si="7"/>
        <v>1.92</v>
      </c>
      <c r="L6" s="180">
        <f t="shared" ca="1" si="8"/>
        <v>0</v>
      </c>
      <c r="M6" s="181">
        <f t="shared" ca="1" si="9"/>
        <v>337.74</v>
      </c>
      <c r="N6" s="179">
        <f t="shared" ca="1" si="10"/>
        <v>259.06306815893885</v>
      </c>
      <c r="O6" s="180">
        <f t="shared" ca="1" si="11"/>
        <v>76.76090910167585</v>
      </c>
      <c r="P6" s="180">
        <f t="shared" ca="1" si="12"/>
        <v>1.920022739385326</v>
      </c>
      <c r="Q6" s="180">
        <f t="shared" ca="1" si="13"/>
        <v>0</v>
      </c>
      <c r="R6" s="181">
        <f t="shared" ca="1" si="14"/>
        <v>337.74400000000003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683.12912700000004</v>
      </c>
      <c r="C7" s="179">
        <f t="shared" ca="1" si="4"/>
        <v>509.614328742</v>
      </c>
      <c r="D7" s="180">
        <f t="shared" ca="1" si="0"/>
        <v>164.15592921810003</v>
      </c>
      <c r="E7" s="180">
        <f t="shared" ca="1" si="0"/>
        <v>9.3588690399000019</v>
      </c>
      <c r="F7" s="181">
        <f t="shared" ca="1" si="0"/>
        <v>0</v>
      </c>
      <c r="G7" s="182">
        <f t="shared" ca="1" si="1"/>
        <v>352</v>
      </c>
      <c r="H7" s="182">
        <f t="shared" ca="1" si="2"/>
        <v>337.74400000000003</v>
      </c>
      <c r="I7" s="183">
        <f t="shared" ca="1" si="5"/>
        <v>259.06</v>
      </c>
      <c r="J7" s="180">
        <f t="shared" ca="1" si="6"/>
        <v>76.760000000000005</v>
      </c>
      <c r="K7" s="180">
        <f t="shared" ca="1" si="7"/>
        <v>1.92</v>
      </c>
      <c r="L7" s="180">
        <f t="shared" ca="1" si="8"/>
        <v>0</v>
      </c>
      <c r="M7" s="181">
        <f t="shared" ca="1" si="9"/>
        <v>337.74</v>
      </c>
      <c r="N7" s="179">
        <f t="shared" ca="1" si="10"/>
        <v>259.06306815893885</v>
      </c>
      <c r="O7" s="180">
        <f t="shared" ca="1" si="11"/>
        <v>76.76090910167585</v>
      </c>
      <c r="P7" s="180">
        <f t="shared" ca="1" si="12"/>
        <v>1.920022739385326</v>
      </c>
      <c r="Q7" s="180">
        <f t="shared" ca="1" si="13"/>
        <v>0</v>
      </c>
      <c r="R7" s="181">
        <f t="shared" ca="1" si="14"/>
        <v>337.74400000000003</v>
      </c>
      <c r="W7" s="46"/>
      <c r="X7" s="46">
        <v>7</v>
      </c>
    </row>
    <row r="8" spans="1:24">
      <c r="A8" s="61" t="s">
        <v>50</v>
      </c>
      <c r="B8" s="174">
        <f t="shared" ca="1" si="3"/>
        <v>683.12912700000004</v>
      </c>
      <c r="C8" s="179">
        <f t="shared" ca="1" si="4"/>
        <v>509.614328742</v>
      </c>
      <c r="D8" s="180">
        <f t="shared" ca="1" si="0"/>
        <v>164.15592921810003</v>
      </c>
      <c r="E8" s="180">
        <f t="shared" ca="1" si="0"/>
        <v>9.3588690399000019</v>
      </c>
      <c r="F8" s="181">
        <f t="shared" ca="1" si="0"/>
        <v>0</v>
      </c>
      <c r="G8" s="182">
        <f t="shared" ca="1" si="1"/>
        <v>352</v>
      </c>
      <c r="H8" s="182">
        <f t="shared" ca="1" si="2"/>
        <v>337.74400000000003</v>
      </c>
      <c r="I8" s="183">
        <f t="shared" ca="1" si="5"/>
        <v>259.06</v>
      </c>
      <c r="J8" s="180">
        <f t="shared" ca="1" si="6"/>
        <v>76.760000000000005</v>
      </c>
      <c r="K8" s="180">
        <f t="shared" ca="1" si="7"/>
        <v>1.92</v>
      </c>
      <c r="L8" s="180">
        <f t="shared" ca="1" si="8"/>
        <v>0</v>
      </c>
      <c r="M8" s="181">
        <f t="shared" ca="1" si="9"/>
        <v>337.74</v>
      </c>
      <c r="N8" s="179">
        <f t="shared" ca="1" si="10"/>
        <v>259.06306815893885</v>
      </c>
      <c r="O8" s="180">
        <f t="shared" ca="1" si="11"/>
        <v>76.76090910167585</v>
      </c>
      <c r="P8" s="180">
        <f t="shared" ca="1" si="12"/>
        <v>1.920022739385326</v>
      </c>
      <c r="Q8" s="180">
        <f t="shared" ca="1" si="13"/>
        <v>0</v>
      </c>
      <c r="R8" s="181">
        <f t="shared" ca="1" si="14"/>
        <v>337.74400000000003</v>
      </c>
      <c r="W8" s="46"/>
      <c r="X8" s="46">
        <v>8</v>
      </c>
    </row>
    <row r="9" spans="1:24">
      <c r="A9" s="61" t="s">
        <v>51</v>
      </c>
      <c r="B9" s="174">
        <f t="shared" ca="1" si="3"/>
        <v>683.12912700000004</v>
      </c>
      <c r="C9" s="179">
        <f t="shared" ca="1" si="4"/>
        <v>509.614328742</v>
      </c>
      <c r="D9" s="180">
        <f t="shared" ca="1" si="0"/>
        <v>164.15592921810003</v>
      </c>
      <c r="E9" s="180">
        <f t="shared" ca="1" si="0"/>
        <v>9.3588690399000019</v>
      </c>
      <c r="F9" s="181">
        <f t="shared" ca="1" si="0"/>
        <v>0</v>
      </c>
      <c r="G9" s="182">
        <f t="shared" ca="1" si="1"/>
        <v>352</v>
      </c>
      <c r="H9" s="182">
        <f t="shared" ca="1" si="2"/>
        <v>337.74400000000003</v>
      </c>
      <c r="I9" s="183">
        <f t="shared" ca="1" si="5"/>
        <v>259.06</v>
      </c>
      <c r="J9" s="180">
        <f t="shared" ca="1" si="6"/>
        <v>76.760000000000005</v>
      </c>
      <c r="K9" s="180">
        <f t="shared" ca="1" si="7"/>
        <v>1.92</v>
      </c>
      <c r="L9" s="180">
        <f t="shared" ca="1" si="8"/>
        <v>0</v>
      </c>
      <c r="M9" s="181">
        <f t="shared" ca="1" si="9"/>
        <v>337.74</v>
      </c>
      <c r="N9" s="179">
        <f t="shared" ca="1" si="10"/>
        <v>259.06306815893885</v>
      </c>
      <c r="O9" s="180">
        <f t="shared" ca="1" si="11"/>
        <v>76.76090910167585</v>
      </c>
      <c r="P9" s="180">
        <f t="shared" ca="1" si="12"/>
        <v>1.920022739385326</v>
      </c>
      <c r="Q9" s="180">
        <f t="shared" ca="1" si="13"/>
        <v>0</v>
      </c>
      <c r="R9" s="181">
        <f t="shared" ca="1" si="14"/>
        <v>337.74400000000003</v>
      </c>
      <c r="W9" s="46"/>
      <c r="X9" s="46">
        <v>9</v>
      </c>
    </row>
    <row r="10" spans="1:24">
      <c r="A10" s="61" t="s">
        <v>52</v>
      </c>
      <c r="B10" s="174">
        <f t="shared" ca="1" si="3"/>
        <v>683.12912700000004</v>
      </c>
      <c r="C10" s="179">
        <f t="shared" ca="1" si="4"/>
        <v>509.614328742</v>
      </c>
      <c r="D10" s="180">
        <f t="shared" ca="1" si="0"/>
        <v>164.15592921810003</v>
      </c>
      <c r="E10" s="180">
        <f t="shared" ca="1" si="0"/>
        <v>9.3588690399000019</v>
      </c>
      <c r="F10" s="181">
        <f t="shared" ca="1" si="0"/>
        <v>0</v>
      </c>
      <c r="G10" s="182">
        <f t="shared" ca="1" si="1"/>
        <v>352</v>
      </c>
      <c r="H10" s="182">
        <f t="shared" ca="1" si="2"/>
        <v>337.74400000000003</v>
      </c>
      <c r="I10" s="183">
        <f t="shared" ca="1" si="5"/>
        <v>259.06</v>
      </c>
      <c r="J10" s="180">
        <f t="shared" ca="1" si="6"/>
        <v>76.760000000000005</v>
      </c>
      <c r="K10" s="180">
        <f t="shared" ca="1" si="7"/>
        <v>1.92</v>
      </c>
      <c r="L10" s="180">
        <f t="shared" ca="1" si="8"/>
        <v>0</v>
      </c>
      <c r="M10" s="181">
        <f t="shared" ca="1" si="9"/>
        <v>337.74</v>
      </c>
      <c r="N10" s="179">
        <f t="shared" ca="1" si="10"/>
        <v>259.06306815893885</v>
      </c>
      <c r="O10" s="180">
        <f t="shared" ca="1" si="11"/>
        <v>76.76090910167585</v>
      </c>
      <c r="P10" s="180">
        <f t="shared" ca="1" si="12"/>
        <v>1.920022739385326</v>
      </c>
      <c r="Q10" s="180">
        <f t="shared" ca="1" si="13"/>
        <v>0</v>
      </c>
      <c r="R10" s="181">
        <f t="shared" ca="1" si="14"/>
        <v>337.74400000000003</v>
      </c>
      <c r="W10" s="46"/>
      <c r="X10" s="46">
        <v>10</v>
      </c>
    </row>
    <row r="11" spans="1:24">
      <c r="A11" s="61" t="s">
        <v>53</v>
      </c>
      <c r="B11" s="174">
        <f t="shared" ca="1" si="3"/>
        <v>683.12912700000004</v>
      </c>
      <c r="C11" s="179">
        <f t="shared" ca="1" si="4"/>
        <v>509.614328742</v>
      </c>
      <c r="D11" s="180">
        <f t="shared" ca="1" si="0"/>
        <v>164.15592921810003</v>
      </c>
      <c r="E11" s="180">
        <f t="shared" ca="1" si="0"/>
        <v>9.3588690399000019</v>
      </c>
      <c r="F11" s="181">
        <f t="shared" ca="1" si="0"/>
        <v>0</v>
      </c>
      <c r="G11" s="182">
        <f t="shared" ca="1" si="1"/>
        <v>352</v>
      </c>
      <c r="H11" s="182">
        <f t="shared" ca="1" si="2"/>
        <v>337.74400000000003</v>
      </c>
      <c r="I11" s="183">
        <f t="shared" ca="1" si="5"/>
        <v>259.06</v>
      </c>
      <c r="J11" s="180">
        <f t="shared" ca="1" si="6"/>
        <v>76.760000000000005</v>
      </c>
      <c r="K11" s="180">
        <f t="shared" ca="1" si="7"/>
        <v>1.92</v>
      </c>
      <c r="L11" s="180">
        <f t="shared" ca="1" si="8"/>
        <v>0</v>
      </c>
      <c r="M11" s="181">
        <f t="shared" ca="1" si="9"/>
        <v>337.74</v>
      </c>
      <c r="N11" s="179">
        <f t="shared" ca="1" si="10"/>
        <v>259.06306815893885</v>
      </c>
      <c r="O11" s="180">
        <f t="shared" ca="1" si="11"/>
        <v>76.76090910167585</v>
      </c>
      <c r="P11" s="180">
        <f t="shared" ca="1" si="12"/>
        <v>1.920022739385326</v>
      </c>
      <c r="Q11" s="180">
        <f t="shared" ca="1" si="13"/>
        <v>0</v>
      </c>
      <c r="R11" s="181">
        <f t="shared" ca="1" si="14"/>
        <v>337.74400000000003</v>
      </c>
      <c r="W11" s="46"/>
      <c r="X11" s="46">
        <v>11</v>
      </c>
    </row>
    <row r="12" spans="1:24">
      <c r="A12" s="61" t="s">
        <v>54</v>
      </c>
      <c r="B12" s="174">
        <f t="shared" ca="1" si="3"/>
        <v>683.12912700000004</v>
      </c>
      <c r="C12" s="179">
        <f t="shared" ca="1" si="4"/>
        <v>509.614328742</v>
      </c>
      <c r="D12" s="180">
        <f t="shared" ca="1" si="0"/>
        <v>164.15592921810003</v>
      </c>
      <c r="E12" s="180">
        <f t="shared" ca="1" si="0"/>
        <v>9.3588690399000019</v>
      </c>
      <c r="F12" s="181">
        <f t="shared" ca="1" si="0"/>
        <v>0</v>
      </c>
      <c r="G12" s="182">
        <f t="shared" ca="1" si="1"/>
        <v>352</v>
      </c>
      <c r="H12" s="182">
        <f t="shared" ca="1" si="2"/>
        <v>337.74400000000003</v>
      </c>
      <c r="I12" s="183">
        <f t="shared" ca="1" si="5"/>
        <v>259.06</v>
      </c>
      <c r="J12" s="180">
        <f t="shared" ca="1" si="6"/>
        <v>76.760000000000005</v>
      </c>
      <c r="K12" s="180">
        <f t="shared" ca="1" si="7"/>
        <v>1.92</v>
      </c>
      <c r="L12" s="180">
        <f t="shared" ca="1" si="8"/>
        <v>0</v>
      </c>
      <c r="M12" s="181">
        <f t="shared" ca="1" si="9"/>
        <v>337.74</v>
      </c>
      <c r="N12" s="179">
        <f t="shared" ca="1" si="10"/>
        <v>259.06306815893885</v>
      </c>
      <c r="O12" s="180">
        <f t="shared" ca="1" si="11"/>
        <v>76.76090910167585</v>
      </c>
      <c r="P12" s="180">
        <f t="shared" ca="1" si="12"/>
        <v>1.920022739385326</v>
      </c>
      <c r="Q12" s="180">
        <f t="shared" ca="1" si="13"/>
        <v>0</v>
      </c>
      <c r="R12" s="181">
        <f t="shared" ca="1" si="14"/>
        <v>337.74400000000003</v>
      </c>
      <c r="W12" s="46"/>
      <c r="X12" s="46">
        <v>12</v>
      </c>
    </row>
    <row r="13" spans="1:24">
      <c r="A13" s="61" t="s">
        <v>55</v>
      </c>
      <c r="B13" s="174">
        <f t="shared" ca="1" si="3"/>
        <v>683.12912700000004</v>
      </c>
      <c r="C13" s="179">
        <f t="shared" ca="1" si="4"/>
        <v>509.614328742</v>
      </c>
      <c r="D13" s="180">
        <f t="shared" ca="1" si="0"/>
        <v>164.15592921810003</v>
      </c>
      <c r="E13" s="180">
        <f t="shared" ca="1" si="0"/>
        <v>9.3588690399000019</v>
      </c>
      <c r="F13" s="181">
        <f t="shared" ca="1" si="0"/>
        <v>0</v>
      </c>
      <c r="G13" s="182">
        <f t="shared" ca="1" si="1"/>
        <v>352</v>
      </c>
      <c r="H13" s="182">
        <f t="shared" ca="1" si="2"/>
        <v>337.74400000000003</v>
      </c>
      <c r="I13" s="183">
        <f t="shared" ca="1" si="5"/>
        <v>259.06</v>
      </c>
      <c r="J13" s="180">
        <f t="shared" ca="1" si="6"/>
        <v>76.760000000000005</v>
      </c>
      <c r="K13" s="180">
        <f t="shared" ca="1" si="7"/>
        <v>1.92</v>
      </c>
      <c r="L13" s="180">
        <f t="shared" ca="1" si="8"/>
        <v>0</v>
      </c>
      <c r="M13" s="181">
        <f t="shared" ca="1" si="9"/>
        <v>337.74</v>
      </c>
      <c r="N13" s="179">
        <f t="shared" ca="1" si="10"/>
        <v>259.06306815893885</v>
      </c>
      <c r="O13" s="180">
        <f t="shared" ca="1" si="11"/>
        <v>76.76090910167585</v>
      </c>
      <c r="P13" s="180">
        <f t="shared" ca="1" si="12"/>
        <v>1.920022739385326</v>
      </c>
      <c r="Q13" s="180">
        <f t="shared" ca="1" si="13"/>
        <v>0</v>
      </c>
      <c r="R13" s="181">
        <f t="shared" ca="1" si="14"/>
        <v>337.74400000000003</v>
      </c>
      <c r="W13" s="46"/>
      <c r="X13" s="46">
        <v>13</v>
      </c>
    </row>
    <row r="14" spans="1:24">
      <c r="A14" s="61" t="s">
        <v>56</v>
      </c>
      <c r="B14" s="174">
        <f t="shared" ca="1" si="3"/>
        <v>683.12912700000004</v>
      </c>
      <c r="C14" s="179">
        <f t="shared" ca="1" si="4"/>
        <v>509.614328742</v>
      </c>
      <c r="D14" s="180">
        <f t="shared" ca="1" si="0"/>
        <v>164.15592921810003</v>
      </c>
      <c r="E14" s="180">
        <f t="shared" ca="1" si="0"/>
        <v>9.3588690399000019</v>
      </c>
      <c r="F14" s="181">
        <f t="shared" ca="1" si="0"/>
        <v>0</v>
      </c>
      <c r="G14" s="182">
        <f t="shared" ca="1" si="1"/>
        <v>352</v>
      </c>
      <c r="H14" s="182">
        <f t="shared" ca="1" si="2"/>
        <v>337.74400000000003</v>
      </c>
      <c r="I14" s="183">
        <f t="shared" ca="1" si="5"/>
        <v>259.06</v>
      </c>
      <c r="J14" s="180">
        <f t="shared" ca="1" si="6"/>
        <v>76.760000000000005</v>
      </c>
      <c r="K14" s="180">
        <f t="shared" ca="1" si="7"/>
        <v>1.92</v>
      </c>
      <c r="L14" s="180">
        <f t="shared" ca="1" si="8"/>
        <v>0</v>
      </c>
      <c r="M14" s="181">
        <f t="shared" ca="1" si="9"/>
        <v>337.74</v>
      </c>
      <c r="N14" s="179">
        <f t="shared" ca="1" si="10"/>
        <v>259.06306815893885</v>
      </c>
      <c r="O14" s="180">
        <f t="shared" ca="1" si="11"/>
        <v>76.76090910167585</v>
      </c>
      <c r="P14" s="180">
        <f t="shared" ca="1" si="12"/>
        <v>1.920022739385326</v>
      </c>
      <c r="Q14" s="180">
        <f t="shared" ca="1" si="13"/>
        <v>0</v>
      </c>
      <c r="R14" s="181">
        <f t="shared" ca="1" si="14"/>
        <v>337.74400000000003</v>
      </c>
      <c r="W14" s="46"/>
      <c r="X14" s="46">
        <v>14</v>
      </c>
    </row>
    <row r="15" spans="1:24">
      <c r="A15" s="61" t="s">
        <v>57</v>
      </c>
      <c r="B15" s="174">
        <f t="shared" ca="1" si="3"/>
        <v>683.12912700000004</v>
      </c>
      <c r="C15" s="179">
        <f t="shared" ca="1" si="4"/>
        <v>509.614328742</v>
      </c>
      <c r="D15" s="180">
        <f t="shared" ca="1" si="0"/>
        <v>164.15592921810003</v>
      </c>
      <c r="E15" s="180">
        <f t="shared" ca="1" si="0"/>
        <v>9.3588690399000019</v>
      </c>
      <c r="F15" s="181">
        <f t="shared" ca="1" si="0"/>
        <v>0</v>
      </c>
      <c r="G15" s="182">
        <f t="shared" ca="1" si="1"/>
        <v>352</v>
      </c>
      <c r="H15" s="182">
        <f t="shared" ca="1" si="2"/>
        <v>337.74400000000003</v>
      </c>
      <c r="I15" s="183">
        <f t="shared" ca="1" si="5"/>
        <v>259.06</v>
      </c>
      <c r="J15" s="180">
        <f t="shared" ca="1" si="6"/>
        <v>76.760000000000005</v>
      </c>
      <c r="K15" s="180">
        <f t="shared" ca="1" si="7"/>
        <v>1.92</v>
      </c>
      <c r="L15" s="180">
        <f t="shared" ca="1" si="8"/>
        <v>0</v>
      </c>
      <c r="M15" s="181">
        <f t="shared" ca="1" si="9"/>
        <v>337.74</v>
      </c>
      <c r="N15" s="179">
        <f t="shared" ca="1" si="10"/>
        <v>259.06306815893885</v>
      </c>
      <c r="O15" s="180">
        <f t="shared" ca="1" si="11"/>
        <v>76.76090910167585</v>
      </c>
      <c r="P15" s="180">
        <f t="shared" ca="1" si="12"/>
        <v>1.920022739385326</v>
      </c>
      <c r="Q15" s="180">
        <f t="shared" ca="1" si="13"/>
        <v>0</v>
      </c>
      <c r="R15" s="181">
        <f t="shared" ca="1" si="14"/>
        <v>337.74400000000003</v>
      </c>
      <c r="W15" s="46"/>
      <c r="X15" s="46">
        <v>15</v>
      </c>
    </row>
    <row r="16" spans="1:24">
      <c r="A16" s="61" t="s">
        <v>58</v>
      </c>
      <c r="B16" s="174">
        <f t="shared" ca="1" si="3"/>
        <v>683.12912700000004</v>
      </c>
      <c r="C16" s="179">
        <f t="shared" ca="1" si="4"/>
        <v>509.614328742</v>
      </c>
      <c r="D16" s="180">
        <f t="shared" ca="1" si="0"/>
        <v>164.15592921810003</v>
      </c>
      <c r="E16" s="180">
        <f t="shared" ca="1" si="0"/>
        <v>9.3588690399000019</v>
      </c>
      <c r="F16" s="181">
        <f t="shared" ca="1" si="0"/>
        <v>0</v>
      </c>
      <c r="G16" s="182">
        <f t="shared" ca="1" si="1"/>
        <v>352</v>
      </c>
      <c r="H16" s="182">
        <f t="shared" ca="1" si="2"/>
        <v>337.74400000000003</v>
      </c>
      <c r="I16" s="183">
        <f t="shared" ca="1" si="5"/>
        <v>259.06</v>
      </c>
      <c r="J16" s="180">
        <f t="shared" ca="1" si="6"/>
        <v>76.760000000000005</v>
      </c>
      <c r="K16" s="180">
        <f t="shared" ca="1" si="7"/>
        <v>1.92</v>
      </c>
      <c r="L16" s="180">
        <f t="shared" ca="1" si="8"/>
        <v>0</v>
      </c>
      <c r="M16" s="181">
        <f t="shared" ca="1" si="9"/>
        <v>337.74</v>
      </c>
      <c r="N16" s="179">
        <f t="shared" ca="1" si="10"/>
        <v>259.06306815893885</v>
      </c>
      <c r="O16" s="180">
        <f t="shared" ca="1" si="11"/>
        <v>76.76090910167585</v>
      </c>
      <c r="P16" s="180">
        <f t="shared" ca="1" si="12"/>
        <v>1.920022739385326</v>
      </c>
      <c r="Q16" s="180">
        <f t="shared" ca="1" si="13"/>
        <v>0</v>
      </c>
      <c r="R16" s="181">
        <f t="shared" ca="1" si="14"/>
        <v>337.74400000000003</v>
      </c>
      <c r="W16" s="46"/>
      <c r="X16" s="46">
        <v>16</v>
      </c>
    </row>
    <row r="17" spans="1:24">
      <c r="A17" s="61" t="s">
        <v>59</v>
      </c>
      <c r="B17" s="174">
        <f t="shared" ca="1" si="3"/>
        <v>683.12912700000004</v>
      </c>
      <c r="C17" s="179">
        <f t="shared" ca="1" si="4"/>
        <v>509.614328742</v>
      </c>
      <c r="D17" s="180">
        <f t="shared" ca="1" si="0"/>
        <v>164.15592921810003</v>
      </c>
      <c r="E17" s="180">
        <f t="shared" ca="1" si="0"/>
        <v>9.3588690399000019</v>
      </c>
      <c r="F17" s="181">
        <f t="shared" ca="1" si="0"/>
        <v>0</v>
      </c>
      <c r="G17" s="182">
        <f t="shared" ca="1" si="1"/>
        <v>352</v>
      </c>
      <c r="H17" s="182">
        <f t="shared" ca="1" si="2"/>
        <v>337.74400000000003</v>
      </c>
      <c r="I17" s="183">
        <f t="shared" ca="1" si="5"/>
        <v>259.06</v>
      </c>
      <c r="J17" s="180">
        <f t="shared" ca="1" si="6"/>
        <v>76.760000000000005</v>
      </c>
      <c r="K17" s="180">
        <f t="shared" ca="1" si="7"/>
        <v>1.92</v>
      </c>
      <c r="L17" s="180">
        <f t="shared" ca="1" si="8"/>
        <v>0</v>
      </c>
      <c r="M17" s="181">
        <f t="shared" ca="1" si="9"/>
        <v>337.74</v>
      </c>
      <c r="N17" s="179">
        <f t="shared" ca="1" si="10"/>
        <v>259.06306815893885</v>
      </c>
      <c r="O17" s="180">
        <f t="shared" ca="1" si="11"/>
        <v>76.76090910167585</v>
      </c>
      <c r="P17" s="180">
        <f t="shared" ca="1" si="12"/>
        <v>1.920022739385326</v>
      </c>
      <c r="Q17" s="180">
        <f t="shared" ca="1" si="13"/>
        <v>0</v>
      </c>
      <c r="R17" s="181">
        <f t="shared" ca="1" si="14"/>
        <v>337.74400000000003</v>
      </c>
      <c r="W17" s="46"/>
      <c r="X17" s="46">
        <v>17</v>
      </c>
    </row>
    <row r="18" spans="1:24">
      <c r="A18" s="61" t="s">
        <v>60</v>
      </c>
      <c r="B18" s="174">
        <f t="shared" ca="1" si="3"/>
        <v>683.12912700000004</v>
      </c>
      <c r="C18" s="179">
        <f t="shared" ca="1" si="4"/>
        <v>509.614328742</v>
      </c>
      <c r="D18" s="180">
        <f t="shared" ca="1" si="0"/>
        <v>164.15592921810003</v>
      </c>
      <c r="E18" s="180">
        <f t="shared" ca="1" si="0"/>
        <v>9.3588690399000019</v>
      </c>
      <c r="F18" s="181">
        <f t="shared" ca="1" si="0"/>
        <v>0</v>
      </c>
      <c r="G18" s="182">
        <f t="shared" ca="1" si="1"/>
        <v>352</v>
      </c>
      <c r="H18" s="182">
        <f t="shared" ca="1" si="2"/>
        <v>337.74400000000003</v>
      </c>
      <c r="I18" s="183">
        <f t="shared" ca="1" si="5"/>
        <v>259.06</v>
      </c>
      <c r="J18" s="180">
        <f t="shared" ca="1" si="6"/>
        <v>76.760000000000005</v>
      </c>
      <c r="K18" s="180">
        <f t="shared" ca="1" si="7"/>
        <v>1.92</v>
      </c>
      <c r="L18" s="180">
        <f t="shared" ca="1" si="8"/>
        <v>0</v>
      </c>
      <c r="M18" s="181">
        <f t="shared" ca="1" si="9"/>
        <v>337.74</v>
      </c>
      <c r="N18" s="179">
        <f t="shared" ca="1" si="10"/>
        <v>259.06306815893885</v>
      </c>
      <c r="O18" s="180">
        <f t="shared" ca="1" si="11"/>
        <v>76.76090910167585</v>
      </c>
      <c r="P18" s="180">
        <f t="shared" ca="1" si="12"/>
        <v>1.920022739385326</v>
      </c>
      <c r="Q18" s="180">
        <f t="shared" ca="1" si="13"/>
        <v>0</v>
      </c>
      <c r="R18" s="181">
        <f t="shared" ca="1" si="14"/>
        <v>337.74400000000003</v>
      </c>
      <c r="W18" s="46"/>
      <c r="X18" s="46">
        <v>18</v>
      </c>
    </row>
    <row r="19" spans="1:24">
      <c r="A19" s="61" t="s">
        <v>61</v>
      </c>
      <c r="B19" s="174">
        <f t="shared" ca="1" si="3"/>
        <v>683.12912700000004</v>
      </c>
      <c r="C19" s="179">
        <f t="shared" ca="1" si="4"/>
        <v>509.614328742</v>
      </c>
      <c r="D19" s="180">
        <f t="shared" ca="1" si="4"/>
        <v>164.15592921810003</v>
      </c>
      <c r="E19" s="180">
        <f t="shared" ca="1" si="4"/>
        <v>9.3588690399000019</v>
      </c>
      <c r="F19" s="181">
        <f t="shared" ca="1" si="4"/>
        <v>0</v>
      </c>
      <c r="G19" s="182">
        <f t="shared" ca="1" si="1"/>
        <v>352</v>
      </c>
      <c r="H19" s="182">
        <f t="shared" ca="1" si="2"/>
        <v>337.74400000000003</v>
      </c>
      <c r="I19" s="183">
        <f t="shared" ca="1" si="5"/>
        <v>259.06</v>
      </c>
      <c r="J19" s="180">
        <f t="shared" ca="1" si="6"/>
        <v>76.760000000000005</v>
      </c>
      <c r="K19" s="180">
        <f t="shared" ca="1" si="7"/>
        <v>1.92</v>
      </c>
      <c r="L19" s="180">
        <f t="shared" ca="1" si="8"/>
        <v>0</v>
      </c>
      <c r="M19" s="181">
        <f t="shared" ca="1" si="9"/>
        <v>337.74</v>
      </c>
      <c r="N19" s="179">
        <f t="shared" ca="1" si="10"/>
        <v>259.06306815893885</v>
      </c>
      <c r="O19" s="180">
        <f t="shared" ca="1" si="11"/>
        <v>76.76090910167585</v>
      </c>
      <c r="P19" s="180">
        <f t="shared" ca="1" si="12"/>
        <v>1.920022739385326</v>
      </c>
      <c r="Q19" s="180">
        <f t="shared" ca="1" si="13"/>
        <v>0</v>
      </c>
      <c r="R19" s="181">
        <f t="shared" ca="1" si="14"/>
        <v>337.74400000000003</v>
      </c>
      <c r="W19" s="46"/>
      <c r="X19" s="46">
        <v>19</v>
      </c>
    </row>
    <row r="20" spans="1:24">
      <c r="A20" s="61" t="s">
        <v>62</v>
      </c>
      <c r="B20" s="174">
        <f t="shared" ca="1" si="3"/>
        <v>683.12912700000004</v>
      </c>
      <c r="C20" s="179">
        <f t="shared" ca="1" si="4"/>
        <v>509.614328742</v>
      </c>
      <c r="D20" s="180">
        <f t="shared" ca="1" si="4"/>
        <v>164.15592921810003</v>
      </c>
      <c r="E20" s="180">
        <f t="shared" ca="1" si="4"/>
        <v>9.3588690399000019</v>
      </c>
      <c r="F20" s="181">
        <f t="shared" ca="1" si="4"/>
        <v>0</v>
      </c>
      <c r="G20" s="182">
        <f t="shared" ca="1" si="1"/>
        <v>352</v>
      </c>
      <c r="H20" s="182">
        <f t="shared" ca="1" si="2"/>
        <v>337.74400000000003</v>
      </c>
      <c r="I20" s="183">
        <f t="shared" ca="1" si="5"/>
        <v>259.06</v>
      </c>
      <c r="J20" s="180">
        <f t="shared" ca="1" si="6"/>
        <v>76.760000000000005</v>
      </c>
      <c r="K20" s="180">
        <f t="shared" ca="1" si="7"/>
        <v>1.92</v>
      </c>
      <c r="L20" s="180">
        <f t="shared" ca="1" si="8"/>
        <v>0</v>
      </c>
      <c r="M20" s="181">
        <f t="shared" ca="1" si="9"/>
        <v>337.74</v>
      </c>
      <c r="N20" s="179">
        <f t="shared" ca="1" si="10"/>
        <v>259.06306815893885</v>
      </c>
      <c r="O20" s="180">
        <f t="shared" ca="1" si="11"/>
        <v>76.76090910167585</v>
      </c>
      <c r="P20" s="180">
        <f t="shared" ca="1" si="12"/>
        <v>1.920022739385326</v>
      </c>
      <c r="Q20" s="180">
        <f t="shared" ca="1" si="13"/>
        <v>0</v>
      </c>
      <c r="R20" s="181">
        <f t="shared" ca="1" si="14"/>
        <v>337.74400000000003</v>
      </c>
      <c r="W20" s="46"/>
      <c r="X20" s="46">
        <v>20</v>
      </c>
    </row>
    <row r="21" spans="1:24">
      <c r="A21" s="61" t="s">
        <v>63</v>
      </c>
      <c r="B21" s="174">
        <f t="shared" ca="1" si="3"/>
        <v>683.12912700000004</v>
      </c>
      <c r="C21" s="179">
        <f t="shared" ca="1" si="4"/>
        <v>509.614328742</v>
      </c>
      <c r="D21" s="180">
        <f t="shared" ca="1" si="4"/>
        <v>164.15592921810003</v>
      </c>
      <c r="E21" s="180">
        <f t="shared" ca="1" si="4"/>
        <v>9.3588690399000019</v>
      </c>
      <c r="F21" s="181">
        <f t="shared" ca="1" si="4"/>
        <v>0</v>
      </c>
      <c r="G21" s="182">
        <f t="shared" ca="1" si="1"/>
        <v>352</v>
      </c>
      <c r="H21" s="182">
        <f t="shared" ca="1" si="2"/>
        <v>337.74400000000003</v>
      </c>
      <c r="I21" s="183">
        <f t="shared" ca="1" si="5"/>
        <v>259.06</v>
      </c>
      <c r="J21" s="180">
        <f t="shared" ca="1" si="6"/>
        <v>76.760000000000005</v>
      </c>
      <c r="K21" s="180">
        <f t="shared" ca="1" si="7"/>
        <v>1.92</v>
      </c>
      <c r="L21" s="180">
        <f t="shared" ca="1" si="8"/>
        <v>0</v>
      </c>
      <c r="M21" s="181">
        <f t="shared" ca="1" si="9"/>
        <v>337.74</v>
      </c>
      <c r="N21" s="179">
        <f t="shared" ca="1" si="10"/>
        <v>259.06306815893885</v>
      </c>
      <c r="O21" s="180">
        <f t="shared" ca="1" si="11"/>
        <v>76.76090910167585</v>
      </c>
      <c r="P21" s="180">
        <f t="shared" ca="1" si="12"/>
        <v>1.920022739385326</v>
      </c>
      <c r="Q21" s="180">
        <f t="shared" ca="1" si="13"/>
        <v>0</v>
      </c>
      <c r="R21" s="181">
        <f t="shared" ca="1" si="14"/>
        <v>337.74400000000003</v>
      </c>
      <c r="W21" s="46"/>
      <c r="X21" s="46">
        <v>21</v>
      </c>
    </row>
    <row r="22" spans="1:24">
      <c r="A22" s="61" t="s">
        <v>64</v>
      </c>
      <c r="B22" s="174">
        <f t="shared" ca="1" si="3"/>
        <v>683.12912700000004</v>
      </c>
      <c r="C22" s="179">
        <f t="shared" ca="1" si="4"/>
        <v>509.614328742</v>
      </c>
      <c r="D22" s="180">
        <f t="shared" ca="1" si="4"/>
        <v>164.15592921810003</v>
      </c>
      <c r="E22" s="180">
        <f t="shared" ca="1" si="4"/>
        <v>9.3588690399000019</v>
      </c>
      <c r="F22" s="181">
        <f t="shared" ca="1" si="4"/>
        <v>0</v>
      </c>
      <c r="G22" s="182">
        <f t="shared" ca="1" si="1"/>
        <v>352</v>
      </c>
      <c r="H22" s="182">
        <f t="shared" ca="1" si="2"/>
        <v>337.74400000000003</v>
      </c>
      <c r="I22" s="183">
        <f t="shared" ca="1" si="5"/>
        <v>259.06</v>
      </c>
      <c r="J22" s="180">
        <f t="shared" ca="1" si="6"/>
        <v>76.760000000000005</v>
      </c>
      <c r="K22" s="180">
        <f t="shared" ca="1" si="7"/>
        <v>1.92</v>
      </c>
      <c r="L22" s="180">
        <f t="shared" ca="1" si="8"/>
        <v>0</v>
      </c>
      <c r="M22" s="181">
        <f t="shared" ca="1" si="9"/>
        <v>337.74</v>
      </c>
      <c r="N22" s="179">
        <f t="shared" ca="1" si="10"/>
        <v>259.06306815893885</v>
      </c>
      <c r="O22" s="180">
        <f t="shared" ca="1" si="11"/>
        <v>76.76090910167585</v>
      </c>
      <c r="P22" s="180">
        <f t="shared" ca="1" si="12"/>
        <v>1.920022739385326</v>
      </c>
      <c r="Q22" s="180">
        <f t="shared" ca="1" si="13"/>
        <v>0</v>
      </c>
      <c r="R22" s="181">
        <f t="shared" ca="1" si="14"/>
        <v>337.74400000000003</v>
      </c>
      <c r="W22" s="46"/>
      <c r="X22" s="46">
        <v>22</v>
      </c>
    </row>
    <row r="23" spans="1:24">
      <c r="A23" s="61" t="s">
        <v>65</v>
      </c>
      <c r="B23" s="174">
        <f t="shared" ca="1" si="3"/>
        <v>683.12912700000004</v>
      </c>
      <c r="C23" s="179">
        <f t="shared" ca="1" si="4"/>
        <v>509.614328742</v>
      </c>
      <c r="D23" s="180">
        <f t="shared" ca="1" si="4"/>
        <v>164.15592921810003</v>
      </c>
      <c r="E23" s="180">
        <f t="shared" ca="1" si="4"/>
        <v>9.3588690399000019</v>
      </c>
      <c r="F23" s="181">
        <f t="shared" ca="1" si="4"/>
        <v>0</v>
      </c>
      <c r="G23" s="182">
        <f t="shared" ca="1" si="1"/>
        <v>352</v>
      </c>
      <c r="H23" s="182">
        <f t="shared" ca="1" si="2"/>
        <v>337.74400000000003</v>
      </c>
      <c r="I23" s="183">
        <f t="shared" ca="1" si="5"/>
        <v>259.06</v>
      </c>
      <c r="J23" s="180">
        <f t="shared" ca="1" si="6"/>
        <v>76.760000000000005</v>
      </c>
      <c r="K23" s="180">
        <f t="shared" ca="1" si="7"/>
        <v>1.92</v>
      </c>
      <c r="L23" s="180">
        <f t="shared" ca="1" si="8"/>
        <v>0</v>
      </c>
      <c r="M23" s="181">
        <f t="shared" ca="1" si="9"/>
        <v>337.74</v>
      </c>
      <c r="N23" s="179">
        <f t="shared" ca="1" si="10"/>
        <v>259.06306815893885</v>
      </c>
      <c r="O23" s="180">
        <f t="shared" ca="1" si="11"/>
        <v>76.76090910167585</v>
      </c>
      <c r="P23" s="180">
        <f t="shared" ca="1" si="12"/>
        <v>1.920022739385326</v>
      </c>
      <c r="Q23" s="180">
        <f t="shared" ca="1" si="13"/>
        <v>0</v>
      </c>
      <c r="R23" s="181">
        <f t="shared" ca="1" si="14"/>
        <v>337.74400000000003</v>
      </c>
      <c r="W23" s="46"/>
      <c r="X23" s="46">
        <v>23</v>
      </c>
    </row>
    <row r="24" spans="1:24">
      <c r="A24" s="61" t="s">
        <v>66</v>
      </c>
      <c r="B24" s="174">
        <f t="shared" ca="1" si="3"/>
        <v>683.12912700000004</v>
      </c>
      <c r="C24" s="179">
        <f t="shared" ca="1" si="4"/>
        <v>509.614328742</v>
      </c>
      <c r="D24" s="180">
        <f t="shared" ca="1" si="4"/>
        <v>164.15592921810003</v>
      </c>
      <c r="E24" s="180">
        <f t="shared" ca="1" si="4"/>
        <v>9.3588690399000019</v>
      </c>
      <c r="F24" s="181">
        <f t="shared" ca="1" si="4"/>
        <v>0</v>
      </c>
      <c r="G24" s="182">
        <f t="shared" ca="1" si="1"/>
        <v>352</v>
      </c>
      <c r="H24" s="182">
        <f t="shared" ca="1" si="2"/>
        <v>337.74400000000003</v>
      </c>
      <c r="I24" s="183">
        <f t="shared" ca="1" si="5"/>
        <v>259.06</v>
      </c>
      <c r="J24" s="180">
        <f t="shared" ca="1" si="6"/>
        <v>76.760000000000005</v>
      </c>
      <c r="K24" s="180">
        <f t="shared" ca="1" si="7"/>
        <v>1.92</v>
      </c>
      <c r="L24" s="180">
        <f t="shared" ca="1" si="8"/>
        <v>0</v>
      </c>
      <c r="M24" s="181">
        <f t="shared" ca="1" si="9"/>
        <v>337.74</v>
      </c>
      <c r="N24" s="179">
        <f t="shared" ca="1" si="10"/>
        <v>259.06306815893885</v>
      </c>
      <c r="O24" s="180">
        <f t="shared" ca="1" si="11"/>
        <v>76.76090910167585</v>
      </c>
      <c r="P24" s="180">
        <f t="shared" ca="1" si="12"/>
        <v>1.920022739385326</v>
      </c>
      <c r="Q24" s="180">
        <f t="shared" ca="1" si="13"/>
        <v>0</v>
      </c>
      <c r="R24" s="181">
        <f t="shared" ca="1" si="14"/>
        <v>337.74400000000003</v>
      </c>
      <c r="W24" s="46"/>
      <c r="X24" s="46">
        <v>24</v>
      </c>
    </row>
    <row r="25" spans="1:24">
      <c r="A25" s="61" t="s">
        <v>67</v>
      </c>
      <c r="B25" s="174">
        <f t="shared" ca="1" si="3"/>
        <v>683.12912700000004</v>
      </c>
      <c r="C25" s="179">
        <f t="shared" ca="1" si="4"/>
        <v>509.614328742</v>
      </c>
      <c r="D25" s="180">
        <f t="shared" ca="1" si="4"/>
        <v>164.15592921810003</v>
      </c>
      <c r="E25" s="180">
        <f t="shared" ca="1" si="4"/>
        <v>9.3588690399000019</v>
      </c>
      <c r="F25" s="181">
        <f t="shared" ca="1" si="4"/>
        <v>0</v>
      </c>
      <c r="G25" s="182">
        <f t="shared" ca="1" si="1"/>
        <v>352</v>
      </c>
      <c r="H25" s="182">
        <f t="shared" ca="1" si="2"/>
        <v>337.74400000000003</v>
      </c>
      <c r="I25" s="183">
        <f t="shared" ca="1" si="5"/>
        <v>259.06</v>
      </c>
      <c r="J25" s="180">
        <f t="shared" ca="1" si="6"/>
        <v>76.760000000000005</v>
      </c>
      <c r="K25" s="180">
        <f t="shared" ca="1" si="7"/>
        <v>1.92</v>
      </c>
      <c r="L25" s="180">
        <f t="shared" ca="1" si="8"/>
        <v>0</v>
      </c>
      <c r="M25" s="181">
        <f t="shared" ca="1" si="9"/>
        <v>337.74</v>
      </c>
      <c r="N25" s="179">
        <f t="shared" ca="1" si="10"/>
        <v>259.06306815893885</v>
      </c>
      <c r="O25" s="180">
        <f t="shared" ca="1" si="11"/>
        <v>76.76090910167585</v>
      </c>
      <c r="P25" s="180">
        <f t="shared" ca="1" si="12"/>
        <v>1.920022739385326</v>
      </c>
      <c r="Q25" s="180">
        <f t="shared" ca="1" si="13"/>
        <v>0</v>
      </c>
      <c r="R25" s="181">
        <f t="shared" ca="1" si="14"/>
        <v>337.74400000000003</v>
      </c>
      <c r="W25" s="46"/>
      <c r="X25" s="46">
        <v>25</v>
      </c>
    </row>
    <row r="26" spans="1:24">
      <c r="A26" s="61" t="s">
        <v>68</v>
      </c>
      <c r="B26" s="174">
        <f t="shared" ca="1" si="3"/>
        <v>683.12912700000004</v>
      </c>
      <c r="C26" s="179">
        <f t="shared" ca="1" si="4"/>
        <v>509.614328742</v>
      </c>
      <c r="D26" s="180">
        <f t="shared" ca="1" si="4"/>
        <v>164.15592921810003</v>
      </c>
      <c r="E26" s="180">
        <f t="shared" ca="1" si="4"/>
        <v>9.3588690399000019</v>
      </c>
      <c r="F26" s="181">
        <f t="shared" ca="1" si="4"/>
        <v>0</v>
      </c>
      <c r="G26" s="182">
        <f t="shared" ca="1" si="1"/>
        <v>352</v>
      </c>
      <c r="H26" s="182">
        <f t="shared" ca="1" si="2"/>
        <v>337.74400000000003</v>
      </c>
      <c r="I26" s="183">
        <f t="shared" ca="1" si="5"/>
        <v>259.06</v>
      </c>
      <c r="J26" s="180">
        <f t="shared" ca="1" si="6"/>
        <v>76.760000000000005</v>
      </c>
      <c r="K26" s="180">
        <f t="shared" ca="1" si="7"/>
        <v>1.92</v>
      </c>
      <c r="L26" s="180">
        <f t="shared" ca="1" si="8"/>
        <v>0</v>
      </c>
      <c r="M26" s="181">
        <f t="shared" ca="1" si="9"/>
        <v>337.74</v>
      </c>
      <c r="N26" s="179">
        <f t="shared" ca="1" si="10"/>
        <v>259.06306815893885</v>
      </c>
      <c r="O26" s="180">
        <f t="shared" ca="1" si="11"/>
        <v>76.76090910167585</v>
      </c>
      <c r="P26" s="180">
        <f t="shared" ca="1" si="12"/>
        <v>1.920022739385326</v>
      </c>
      <c r="Q26" s="180">
        <f t="shared" ca="1" si="13"/>
        <v>0</v>
      </c>
      <c r="R26" s="181">
        <f t="shared" ca="1" si="14"/>
        <v>337.74400000000003</v>
      </c>
      <c r="W26" s="46"/>
      <c r="X26" s="46">
        <v>26</v>
      </c>
    </row>
    <row r="27" spans="1:24">
      <c r="A27" s="61" t="s">
        <v>69</v>
      </c>
      <c r="B27" s="174">
        <f t="shared" ca="1" si="3"/>
        <v>683.12912700000004</v>
      </c>
      <c r="C27" s="179">
        <f t="shared" ca="1" si="4"/>
        <v>509.614328742</v>
      </c>
      <c r="D27" s="180">
        <f t="shared" ca="1" si="4"/>
        <v>164.15592921810003</v>
      </c>
      <c r="E27" s="180">
        <f t="shared" ca="1" si="4"/>
        <v>9.3588690399000019</v>
      </c>
      <c r="F27" s="181">
        <f t="shared" ca="1" si="4"/>
        <v>0</v>
      </c>
      <c r="G27" s="182">
        <f t="shared" ca="1" si="1"/>
        <v>382</v>
      </c>
      <c r="H27" s="182">
        <f t="shared" ca="1" si="2"/>
        <v>366.529</v>
      </c>
      <c r="I27" s="183">
        <f t="shared" ca="1" si="5"/>
        <v>287.85000000000002</v>
      </c>
      <c r="J27" s="180">
        <f t="shared" ca="1" si="6"/>
        <v>76.760000000000005</v>
      </c>
      <c r="K27" s="180">
        <f t="shared" ca="1" si="7"/>
        <v>1.92</v>
      </c>
      <c r="L27" s="180">
        <f t="shared" ca="1" si="8"/>
        <v>0</v>
      </c>
      <c r="M27" s="181">
        <f t="shared" ca="1" si="9"/>
        <v>366.53000000000003</v>
      </c>
      <c r="N27" s="179">
        <f t="shared" ca="1" si="10"/>
        <v>287.84921466182851</v>
      </c>
      <c r="O27" s="180">
        <f t="shared" ca="1" si="11"/>
        <v>76.759790576487603</v>
      </c>
      <c r="P27" s="180">
        <f t="shared" ca="1" si="12"/>
        <v>1.9199947616839002</v>
      </c>
      <c r="Q27" s="180">
        <f t="shared" ca="1" si="13"/>
        <v>0</v>
      </c>
      <c r="R27" s="181">
        <f t="shared" ca="1" si="14"/>
        <v>366.529</v>
      </c>
      <c r="W27" s="46"/>
      <c r="X27" s="46">
        <v>27</v>
      </c>
    </row>
    <row r="28" spans="1:24">
      <c r="A28" s="61" t="s">
        <v>70</v>
      </c>
      <c r="B28" s="174">
        <f t="shared" ca="1" si="3"/>
        <v>683.12912700000004</v>
      </c>
      <c r="C28" s="179">
        <f t="shared" ca="1" si="4"/>
        <v>509.614328742</v>
      </c>
      <c r="D28" s="180">
        <f t="shared" ca="1" si="4"/>
        <v>164.15592921810003</v>
      </c>
      <c r="E28" s="180">
        <f t="shared" ca="1" si="4"/>
        <v>9.3588690399000019</v>
      </c>
      <c r="F28" s="181">
        <f t="shared" ca="1" si="4"/>
        <v>0</v>
      </c>
      <c r="G28" s="182">
        <f t="shared" ca="1" si="1"/>
        <v>452</v>
      </c>
      <c r="H28" s="182">
        <f t="shared" ca="1" si="2"/>
        <v>433.69400000000002</v>
      </c>
      <c r="I28" s="183">
        <f t="shared" ca="1" si="5"/>
        <v>355.01</v>
      </c>
      <c r="J28" s="180">
        <f t="shared" ca="1" si="6"/>
        <v>76.760000000000005</v>
      </c>
      <c r="K28" s="180">
        <f t="shared" ca="1" si="7"/>
        <v>1.92</v>
      </c>
      <c r="L28" s="180">
        <f t="shared" ca="1" si="8"/>
        <v>0</v>
      </c>
      <c r="M28" s="181">
        <f t="shared" ca="1" si="9"/>
        <v>433.69</v>
      </c>
      <c r="N28" s="179">
        <f t="shared" ca="1" si="10"/>
        <v>355.01327432036709</v>
      </c>
      <c r="O28" s="180">
        <f t="shared" ca="1" si="11"/>
        <v>76.760707971131467</v>
      </c>
      <c r="P28" s="180">
        <f t="shared" ca="1" si="12"/>
        <v>1.9200177085014642</v>
      </c>
      <c r="Q28" s="180">
        <f t="shared" ca="1" si="13"/>
        <v>0</v>
      </c>
      <c r="R28" s="181">
        <f t="shared" ca="1" si="14"/>
        <v>433.69400000000002</v>
      </c>
      <c r="W28" s="46"/>
      <c r="X28" s="46">
        <v>28</v>
      </c>
    </row>
    <row r="29" spans="1:24">
      <c r="A29" s="61" t="s">
        <v>71</v>
      </c>
      <c r="B29" s="174">
        <f t="shared" ca="1" si="3"/>
        <v>683.12912700000004</v>
      </c>
      <c r="C29" s="179">
        <f t="shared" ca="1" si="4"/>
        <v>509.614328742</v>
      </c>
      <c r="D29" s="180">
        <f t="shared" ca="1" si="4"/>
        <v>164.15592921810003</v>
      </c>
      <c r="E29" s="180">
        <f t="shared" ca="1" si="4"/>
        <v>9.3588690399000019</v>
      </c>
      <c r="F29" s="181">
        <f t="shared" ca="1" si="4"/>
        <v>0</v>
      </c>
      <c r="G29" s="182">
        <f t="shared" ca="1" si="1"/>
        <v>512</v>
      </c>
      <c r="H29" s="182">
        <f t="shared" ca="1" si="2"/>
        <v>491.26400000000001</v>
      </c>
      <c r="I29" s="183">
        <f t="shared" ca="1" si="5"/>
        <v>412.58</v>
      </c>
      <c r="J29" s="180">
        <f t="shared" ca="1" si="6"/>
        <v>76.760000000000005</v>
      </c>
      <c r="K29" s="180">
        <f t="shared" ca="1" si="7"/>
        <v>1.92</v>
      </c>
      <c r="L29" s="180">
        <f t="shared" ca="1" si="8"/>
        <v>0</v>
      </c>
      <c r="M29" s="181">
        <f t="shared" ca="1" si="9"/>
        <v>491.26</v>
      </c>
      <c r="N29" s="179">
        <f t="shared" ca="1" si="10"/>
        <v>412.5833593616415</v>
      </c>
      <c r="O29" s="180">
        <f t="shared" ca="1" si="11"/>
        <v>76.760625005088968</v>
      </c>
      <c r="P29" s="180">
        <f t="shared" ca="1" si="12"/>
        <v>1.9200156332695517</v>
      </c>
      <c r="Q29" s="180">
        <f t="shared" ca="1" si="13"/>
        <v>0</v>
      </c>
      <c r="R29" s="181">
        <f t="shared" ca="1" si="14"/>
        <v>491.26400000000001</v>
      </c>
      <c r="W29" s="46"/>
      <c r="X29" s="46">
        <v>29</v>
      </c>
    </row>
    <row r="30" spans="1:24">
      <c r="A30" s="61" t="s">
        <v>72</v>
      </c>
      <c r="B30" s="174">
        <f t="shared" ca="1" si="3"/>
        <v>683.12912700000004</v>
      </c>
      <c r="C30" s="179">
        <f t="shared" ca="1" si="4"/>
        <v>509.614328742</v>
      </c>
      <c r="D30" s="180">
        <f t="shared" ca="1" si="4"/>
        <v>164.15592921810003</v>
      </c>
      <c r="E30" s="180">
        <f t="shared" ca="1" si="4"/>
        <v>9.3588690399000019</v>
      </c>
      <c r="F30" s="181">
        <f t="shared" ca="1" si="4"/>
        <v>0</v>
      </c>
      <c r="G30" s="182">
        <f t="shared" ca="1" si="1"/>
        <v>668.97389999999996</v>
      </c>
      <c r="H30" s="182">
        <f t="shared" ca="1" si="2"/>
        <v>641.88045699999998</v>
      </c>
      <c r="I30" s="183">
        <f t="shared" ca="1" si="5"/>
        <v>488.98</v>
      </c>
      <c r="J30" s="180">
        <f t="shared" ca="1" si="6"/>
        <v>143.93</v>
      </c>
      <c r="K30" s="180">
        <f t="shared" ca="1" si="7"/>
        <v>8.98</v>
      </c>
      <c r="L30" s="180">
        <f t="shared" ca="1" si="8"/>
        <v>0</v>
      </c>
      <c r="M30" s="181">
        <f t="shared" ca="1" si="9"/>
        <v>641.8900000000001</v>
      </c>
      <c r="N30" s="179">
        <f t="shared" ca="1" si="10"/>
        <v>488.97273031806066</v>
      </c>
      <c r="O30" s="180">
        <f t="shared" ca="1" si="11"/>
        <v>143.9278601878982</v>
      </c>
      <c r="P30" s="180">
        <f t="shared" ca="1" si="12"/>
        <v>8.9798664940410333</v>
      </c>
      <c r="Q30" s="180">
        <f t="shared" ca="1" si="13"/>
        <v>0</v>
      </c>
      <c r="R30" s="181">
        <f t="shared" ca="1" si="14"/>
        <v>641.88045699999998</v>
      </c>
      <c r="W30" s="46"/>
      <c r="X30" s="46">
        <v>30</v>
      </c>
    </row>
    <row r="31" spans="1:24">
      <c r="A31" s="61" t="s">
        <v>73</v>
      </c>
      <c r="B31" s="174">
        <f t="shared" ca="1" si="3"/>
        <v>682.82912699999997</v>
      </c>
      <c r="C31" s="179">
        <f t="shared" ca="1" si="4"/>
        <v>509.39052874199996</v>
      </c>
      <c r="D31" s="180">
        <f t="shared" ca="1" si="4"/>
        <v>164.08383921810002</v>
      </c>
      <c r="E31" s="180">
        <f t="shared" ca="1" si="4"/>
        <v>9.3547590398999994</v>
      </c>
      <c r="F31" s="181">
        <f t="shared" ca="1" si="4"/>
        <v>0</v>
      </c>
      <c r="G31" s="182">
        <f t="shared" ca="1" si="1"/>
        <v>682.82912699999997</v>
      </c>
      <c r="H31" s="182">
        <f t="shared" ca="1" si="2"/>
        <v>655.17454699999996</v>
      </c>
      <c r="I31" s="183">
        <f t="shared" ca="1" si="5"/>
        <v>488.76</v>
      </c>
      <c r="J31" s="180">
        <f t="shared" ca="1" si="6"/>
        <v>157.43</v>
      </c>
      <c r="K31" s="180">
        <f t="shared" ca="1" si="7"/>
        <v>8.9700000000000006</v>
      </c>
      <c r="L31" s="180">
        <f t="shared" ca="1" si="8"/>
        <v>0</v>
      </c>
      <c r="M31" s="181">
        <f t="shared" ca="1" si="9"/>
        <v>655.16000000000008</v>
      </c>
      <c r="N31" s="179">
        <f t="shared" ca="1" si="10"/>
        <v>488.77085229824763</v>
      </c>
      <c r="O31" s="180">
        <f t="shared" ca="1" si="11"/>
        <v>157.4334955342359</v>
      </c>
      <c r="P31" s="180">
        <f t="shared" ca="1" si="12"/>
        <v>8.9701991675163306</v>
      </c>
      <c r="Q31" s="180">
        <f t="shared" ca="1" si="13"/>
        <v>0</v>
      </c>
      <c r="R31" s="181">
        <f t="shared" ca="1" si="14"/>
        <v>655.17454699999985</v>
      </c>
      <c r="W31" s="46"/>
      <c r="X31" s="46">
        <v>31</v>
      </c>
    </row>
    <row r="32" spans="1:24">
      <c r="A32" s="61" t="s">
        <v>74</v>
      </c>
      <c r="B32" s="174">
        <f t="shared" ca="1" si="3"/>
        <v>682.82912699999997</v>
      </c>
      <c r="C32" s="179">
        <f t="shared" ca="1" si="4"/>
        <v>509.39052874199996</v>
      </c>
      <c r="D32" s="180">
        <f t="shared" ca="1" si="4"/>
        <v>164.08383921810002</v>
      </c>
      <c r="E32" s="180">
        <f t="shared" ca="1" si="4"/>
        <v>9.3547590398999994</v>
      </c>
      <c r="F32" s="181">
        <f t="shared" ca="1" si="4"/>
        <v>0</v>
      </c>
      <c r="G32" s="182">
        <f t="shared" ca="1" si="1"/>
        <v>682.82912699999997</v>
      </c>
      <c r="H32" s="182">
        <f t="shared" ca="1" si="2"/>
        <v>655.17454699999996</v>
      </c>
      <c r="I32" s="183">
        <f t="shared" ca="1" si="5"/>
        <v>488.76</v>
      </c>
      <c r="J32" s="180">
        <f t="shared" ca="1" si="6"/>
        <v>157.43</v>
      </c>
      <c r="K32" s="180">
        <f t="shared" ca="1" si="7"/>
        <v>8.9700000000000006</v>
      </c>
      <c r="L32" s="180">
        <f t="shared" ca="1" si="8"/>
        <v>0</v>
      </c>
      <c r="M32" s="181">
        <f t="shared" ca="1" si="9"/>
        <v>655.16000000000008</v>
      </c>
      <c r="N32" s="179">
        <f t="shared" ca="1" si="10"/>
        <v>488.77085229824763</v>
      </c>
      <c r="O32" s="180">
        <f t="shared" ca="1" si="11"/>
        <v>157.4334955342359</v>
      </c>
      <c r="P32" s="180">
        <f t="shared" ca="1" si="12"/>
        <v>8.9701991675163306</v>
      </c>
      <c r="Q32" s="180">
        <f t="shared" ca="1" si="13"/>
        <v>0</v>
      </c>
      <c r="R32" s="181">
        <f t="shared" ca="1" si="14"/>
        <v>655.17454699999985</v>
      </c>
      <c r="W32" s="46"/>
      <c r="X32" s="46">
        <v>32</v>
      </c>
    </row>
    <row r="33" spans="1:24">
      <c r="A33" s="61" t="s">
        <v>75</v>
      </c>
      <c r="B33" s="174">
        <f t="shared" ca="1" si="3"/>
        <v>682.82912699999997</v>
      </c>
      <c r="C33" s="179">
        <f t="shared" ca="1" si="4"/>
        <v>509.39052874199996</v>
      </c>
      <c r="D33" s="180">
        <f t="shared" ca="1" si="4"/>
        <v>164.08383921810002</v>
      </c>
      <c r="E33" s="180">
        <f t="shared" ca="1" si="4"/>
        <v>9.3547590398999994</v>
      </c>
      <c r="F33" s="181">
        <f t="shared" ca="1" si="4"/>
        <v>0</v>
      </c>
      <c r="G33" s="182">
        <f t="shared" ca="1" si="1"/>
        <v>682.82912699999997</v>
      </c>
      <c r="H33" s="182">
        <f t="shared" ca="1" si="2"/>
        <v>655.17454699999996</v>
      </c>
      <c r="I33" s="183">
        <f t="shared" ca="1" si="5"/>
        <v>488.76</v>
      </c>
      <c r="J33" s="180">
        <f t="shared" ca="1" si="6"/>
        <v>157.43</v>
      </c>
      <c r="K33" s="180">
        <f t="shared" ca="1" si="7"/>
        <v>8.9700000000000006</v>
      </c>
      <c r="L33" s="180">
        <f t="shared" ca="1" si="8"/>
        <v>0</v>
      </c>
      <c r="M33" s="181">
        <f t="shared" ca="1" si="9"/>
        <v>655.16000000000008</v>
      </c>
      <c r="N33" s="179">
        <f t="shared" ca="1" si="10"/>
        <v>488.77085229824763</v>
      </c>
      <c r="O33" s="180">
        <f t="shared" ca="1" si="11"/>
        <v>157.4334955342359</v>
      </c>
      <c r="P33" s="180">
        <f t="shared" ca="1" si="12"/>
        <v>8.9701991675163306</v>
      </c>
      <c r="Q33" s="180">
        <f t="shared" ca="1" si="13"/>
        <v>0</v>
      </c>
      <c r="R33" s="181">
        <f t="shared" ca="1" si="14"/>
        <v>655.17454699999985</v>
      </c>
      <c r="W33" s="46"/>
      <c r="X33" s="46">
        <v>33</v>
      </c>
    </row>
    <row r="34" spans="1:24">
      <c r="A34" s="61" t="s">
        <v>76</v>
      </c>
      <c r="B34" s="174">
        <f t="shared" ca="1" si="3"/>
        <v>682.82912699999997</v>
      </c>
      <c r="C34" s="179">
        <f t="shared" ca="1" si="4"/>
        <v>509.39052874199996</v>
      </c>
      <c r="D34" s="180">
        <f t="shared" ca="1" si="4"/>
        <v>164.08383921810002</v>
      </c>
      <c r="E34" s="180">
        <f t="shared" ca="1" si="4"/>
        <v>9.3547590398999994</v>
      </c>
      <c r="F34" s="181">
        <f t="shared" ca="1" si="4"/>
        <v>0</v>
      </c>
      <c r="G34" s="182">
        <f t="shared" ca="1" si="1"/>
        <v>682.82912699999997</v>
      </c>
      <c r="H34" s="182">
        <f t="shared" ca="1" si="2"/>
        <v>655.17454699999996</v>
      </c>
      <c r="I34" s="183">
        <f t="shared" ca="1" si="5"/>
        <v>488.76</v>
      </c>
      <c r="J34" s="180">
        <f t="shared" ca="1" si="6"/>
        <v>157.43</v>
      </c>
      <c r="K34" s="180">
        <f t="shared" ca="1" si="7"/>
        <v>8.9700000000000006</v>
      </c>
      <c r="L34" s="180">
        <f t="shared" ca="1" si="8"/>
        <v>0</v>
      </c>
      <c r="M34" s="181">
        <f t="shared" ca="1" si="9"/>
        <v>655.16000000000008</v>
      </c>
      <c r="N34" s="179">
        <f t="shared" ca="1" si="10"/>
        <v>488.77085229824763</v>
      </c>
      <c r="O34" s="180">
        <f t="shared" ca="1" si="11"/>
        <v>157.4334955342359</v>
      </c>
      <c r="P34" s="180">
        <f t="shared" ca="1" si="12"/>
        <v>8.9701991675163306</v>
      </c>
      <c r="Q34" s="180">
        <f t="shared" ca="1" si="13"/>
        <v>0</v>
      </c>
      <c r="R34" s="181">
        <f t="shared" ca="1" si="14"/>
        <v>655.17454699999985</v>
      </c>
      <c r="W34" s="46"/>
      <c r="X34" s="46">
        <v>34</v>
      </c>
    </row>
    <row r="35" spans="1:24">
      <c r="A35" s="61" t="s">
        <v>77</v>
      </c>
      <c r="B35" s="174">
        <f t="shared" ca="1" si="3"/>
        <v>682.82912699999997</v>
      </c>
      <c r="C35" s="179">
        <f t="shared" ca="1" si="4"/>
        <v>509.39052874199996</v>
      </c>
      <c r="D35" s="180">
        <f t="shared" ca="1" si="4"/>
        <v>164.08383921810002</v>
      </c>
      <c r="E35" s="180">
        <f t="shared" ca="1" si="4"/>
        <v>9.3547590398999994</v>
      </c>
      <c r="F35" s="181">
        <f t="shared" ca="1" si="4"/>
        <v>0</v>
      </c>
      <c r="G35" s="182">
        <f t="shared" ca="1" si="1"/>
        <v>682.82912699999997</v>
      </c>
      <c r="H35" s="182">
        <f t="shared" ca="1" si="2"/>
        <v>655.17454699999996</v>
      </c>
      <c r="I35" s="183">
        <f t="shared" ca="1" si="5"/>
        <v>488.76</v>
      </c>
      <c r="J35" s="180">
        <f t="shared" ca="1" si="6"/>
        <v>157.43</v>
      </c>
      <c r="K35" s="180">
        <f t="shared" ca="1" si="7"/>
        <v>8.9700000000000006</v>
      </c>
      <c r="L35" s="180">
        <f t="shared" ca="1" si="8"/>
        <v>0</v>
      </c>
      <c r="M35" s="181">
        <f t="shared" ca="1" si="9"/>
        <v>655.16000000000008</v>
      </c>
      <c r="N35" s="179">
        <f t="shared" ca="1" si="10"/>
        <v>488.77085229824763</v>
      </c>
      <c r="O35" s="180">
        <f t="shared" ca="1" si="11"/>
        <v>157.4334955342359</v>
      </c>
      <c r="P35" s="180">
        <f t="shared" ca="1" si="12"/>
        <v>8.9701991675163306</v>
      </c>
      <c r="Q35" s="180">
        <f t="shared" ca="1" si="13"/>
        <v>0</v>
      </c>
      <c r="R35" s="181">
        <f t="shared" ca="1" si="14"/>
        <v>655.17454699999985</v>
      </c>
      <c r="W35" s="46"/>
      <c r="X35" s="46">
        <v>35</v>
      </c>
    </row>
    <row r="36" spans="1:24">
      <c r="A36" s="61" t="s">
        <v>78</v>
      </c>
      <c r="B36" s="174">
        <f t="shared" ca="1" si="3"/>
        <v>682.82912699999997</v>
      </c>
      <c r="C36" s="179">
        <f t="shared" ref="C36:F67" ca="1" si="15">$B36*C$1/100</f>
        <v>509.39052874199996</v>
      </c>
      <c r="D36" s="180">
        <f t="shared" ca="1" si="15"/>
        <v>164.08383921810002</v>
      </c>
      <c r="E36" s="180">
        <f t="shared" ca="1" si="15"/>
        <v>9.3547590398999994</v>
      </c>
      <c r="F36" s="181">
        <f t="shared" ca="1" si="15"/>
        <v>0</v>
      </c>
      <c r="G36" s="182">
        <f t="shared" ca="1" si="1"/>
        <v>682.82912699999997</v>
      </c>
      <c r="H36" s="182">
        <f t="shared" ca="1" si="2"/>
        <v>655.17454699999996</v>
      </c>
      <c r="I36" s="183">
        <f t="shared" ca="1" si="5"/>
        <v>488.76</v>
      </c>
      <c r="J36" s="180">
        <f t="shared" ca="1" si="6"/>
        <v>157.43</v>
      </c>
      <c r="K36" s="180">
        <f t="shared" ca="1" si="7"/>
        <v>8.9700000000000006</v>
      </c>
      <c r="L36" s="180">
        <f t="shared" ca="1" si="8"/>
        <v>0</v>
      </c>
      <c r="M36" s="181">
        <f t="shared" ca="1" si="9"/>
        <v>655.16000000000008</v>
      </c>
      <c r="N36" s="179">
        <f t="shared" ca="1" si="10"/>
        <v>488.77085229824763</v>
      </c>
      <c r="O36" s="180">
        <f t="shared" ca="1" si="11"/>
        <v>157.4334955342359</v>
      </c>
      <c r="P36" s="180">
        <f t="shared" ca="1" si="12"/>
        <v>8.9701991675163306</v>
      </c>
      <c r="Q36" s="180">
        <f t="shared" ca="1" si="13"/>
        <v>0</v>
      </c>
      <c r="R36" s="181">
        <f t="shared" ca="1" si="14"/>
        <v>655.17454699999985</v>
      </c>
      <c r="W36" s="46"/>
      <c r="X36" s="46">
        <v>36</v>
      </c>
    </row>
    <row r="37" spans="1:24">
      <c r="A37" s="61" t="s">
        <v>79</v>
      </c>
      <c r="B37" s="174">
        <f t="shared" ca="1" si="3"/>
        <v>682.82912699999997</v>
      </c>
      <c r="C37" s="179">
        <f t="shared" ca="1" si="15"/>
        <v>509.39052874199996</v>
      </c>
      <c r="D37" s="180">
        <f t="shared" ca="1" si="15"/>
        <v>164.08383921810002</v>
      </c>
      <c r="E37" s="180">
        <f t="shared" ca="1" si="15"/>
        <v>9.3547590398999994</v>
      </c>
      <c r="F37" s="181">
        <f t="shared" ca="1" si="15"/>
        <v>0</v>
      </c>
      <c r="G37" s="182">
        <f t="shared" ca="1" si="1"/>
        <v>682.82912699999997</v>
      </c>
      <c r="H37" s="182">
        <f t="shared" ca="1" si="2"/>
        <v>655.17454699999996</v>
      </c>
      <c r="I37" s="183">
        <f t="shared" ca="1" si="5"/>
        <v>488.76</v>
      </c>
      <c r="J37" s="180">
        <f t="shared" ca="1" si="6"/>
        <v>157.43</v>
      </c>
      <c r="K37" s="180">
        <f t="shared" ca="1" si="7"/>
        <v>8.9700000000000006</v>
      </c>
      <c r="L37" s="180">
        <f t="shared" ca="1" si="8"/>
        <v>0</v>
      </c>
      <c r="M37" s="181">
        <f t="shared" ca="1" si="9"/>
        <v>655.16000000000008</v>
      </c>
      <c r="N37" s="179">
        <f t="shared" ca="1" si="10"/>
        <v>488.77085229824763</v>
      </c>
      <c r="O37" s="180">
        <f t="shared" ca="1" si="11"/>
        <v>157.4334955342359</v>
      </c>
      <c r="P37" s="180">
        <f t="shared" ca="1" si="12"/>
        <v>8.9701991675163306</v>
      </c>
      <c r="Q37" s="180">
        <f t="shared" ca="1" si="13"/>
        <v>0</v>
      </c>
      <c r="R37" s="181">
        <f t="shared" ca="1" si="14"/>
        <v>655.17454699999985</v>
      </c>
      <c r="W37" s="46"/>
      <c r="X37" s="46">
        <v>37</v>
      </c>
    </row>
    <row r="38" spans="1:24">
      <c r="A38" s="61" t="s">
        <v>80</v>
      </c>
      <c r="B38" s="174">
        <f t="shared" ca="1" si="3"/>
        <v>682.82912699999997</v>
      </c>
      <c r="C38" s="179">
        <f t="shared" ca="1" si="15"/>
        <v>509.39052874199996</v>
      </c>
      <c r="D38" s="180">
        <f t="shared" ca="1" si="15"/>
        <v>164.08383921810002</v>
      </c>
      <c r="E38" s="180">
        <f t="shared" ca="1" si="15"/>
        <v>9.3547590398999994</v>
      </c>
      <c r="F38" s="181">
        <f t="shared" ca="1" si="15"/>
        <v>0</v>
      </c>
      <c r="G38" s="182">
        <f t="shared" ca="1" si="1"/>
        <v>682.82912699999997</v>
      </c>
      <c r="H38" s="182">
        <f t="shared" ca="1" si="2"/>
        <v>655.17454699999996</v>
      </c>
      <c r="I38" s="183">
        <f t="shared" ca="1" si="5"/>
        <v>488.76</v>
      </c>
      <c r="J38" s="180">
        <f t="shared" ca="1" si="6"/>
        <v>157.43</v>
      </c>
      <c r="K38" s="180">
        <f t="shared" ca="1" si="7"/>
        <v>8.9700000000000006</v>
      </c>
      <c r="L38" s="180">
        <f t="shared" ca="1" si="8"/>
        <v>0</v>
      </c>
      <c r="M38" s="181">
        <f t="shared" ca="1" si="9"/>
        <v>655.16000000000008</v>
      </c>
      <c r="N38" s="179">
        <f t="shared" ca="1" si="10"/>
        <v>488.77085229824763</v>
      </c>
      <c r="O38" s="180">
        <f t="shared" ca="1" si="11"/>
        <v>157.4334955342359</v>
      </c>
      <c r="P38" s="180">
        <f t="shared" ca="1" si="12"/>
        <v>8.9701991675163306</v>
      </c>
      <c r="Q38" s="180">
        <f t="shared" ca="1" si="13"/>
        <v>0</v>
      </c>
      <c r="R38" s="181">
        <f t="shared" ca="1" si="14"/>
        <v>655.17454699999985</v>
      </c>
      <c r="W38" s="46"/>
      <c r="X38" s="46">
        <v>38</v>
      </c>
    </row>
    <row r="39" spans="1:24">
      <c r="A39" s="61" t="s">
        <v>81</v>
      </c>
      <c r="B39" s="174">
        <f t="shared" ca="1" si="3"/>
        <v>682.82912699999997</v>
      </c>
      <c r="C39" s="179">
        <f t="shared" ca="1" si="15"/>
        <v>509.39052874199996</v>
      </c>
      <c r="D39" s="180">
        <f t="shared" ca="1" si="15"/>
        <v>164.08383921810002</v>
      </c>
      <c r="E39" s="180">
        <f t="shared" ca="1" si="15"/>
        <v>9.3547590398999994</v>
      </c>
      <c r="F39" s="181">
        <f t="shared" ca="1" si="15"/>
        <v>0</v>
      </c>
      <c r="G39" s="182">
        <f t="shared" ca="1" si="1"/>
        <v>682.82912699999997</v>
      </c>
      <c r="H39" s="182">
        <f t="shared" ca="1" si="2"/>
        <v>655.17454699999996</v>
      </c>
      <c r="I39" s="183">
        <f t="shared" ca="1" si="5"/>
        <v>488.76</v>
      </c>
      <c r="J39" s="180">
        <f t="shared" ca="1" si="6"/>
        <v>157.43</v>
      </c>
      <c r="K39" s="180">
        <f t="shared" ca="1" si="7"/>
        <v>8.9700000000000006</v>
      </c>
      <c r="L39" s="180">
        <f t="shared" ca="1" si="8"/>
        <v>0</v>
      </c>
      <c r="M39" s="181">
        <f t="shared" ca="1" si="9"/>
        <v>655.16000000000008</v>
      </c>
      <c r="N39" s="179">
        <f t="shared" ca="1" si="10"/>
        <v>488.77085229824763</v>
      </c>
      <c r="O39" s="180">
        <f t="shared" ca="1" si="11"/>
        <v>157.4334955342359</v>
      </c>
      <c r="P39" s="180">
        <f t="shared" ca="1" si="12"/>
        <v>8.9701991675163306</v>
      </c>
      <c r="Q39" s="180">
        <f t="shared" ca="1" si="13"/>
        <v>0</v>
      </c>
      <c r="R39" s="181">
        <f t="shared" ca="1" si="14"/>
        <v>655.17454699999985</v>
      </c>
      <c r="W39" s="46"/>
      <c r="X39" s="46">
        <v>39</v>
      </c>
    </row>
    <row r="40" spans="1:24">
      <c r="A40" s="61" t="s">
        <v>82</v>
      </c>
      <c r="B40" s="174">
        <f t="shared" ca="1" si="3"/>
        <v>682.82912699999997</v>
      </c>
      <c r="C40" s="179">
        <f t="shared" ca="1" si="15"/>
        <v>509.39052874199996</v>
      </c>
      <c r="D40" s="180">
        <f t="shared" ca="1" si="15"/>
        <v>164.08383921810002</v>
      </c>
      <c r="E40" s="180">
        <f t="shared" ca="1" si="15"/>
        <v>9.3547590398999994</v>
      </c>
      <c r="F40" s="181">
        <f t="shared" ca="1" si="15"/>
        <v>0</v>
      </c>
      <c r="G40" s="182">
        <f t="shared" ca="1" si="1"/>
        <v>682.82912699999997</v>
      </c>
      <c r="H40" s="182">
        <f t="shared" ca="1" si="2"/>
        <v>655.17454699999996</v>
      </c>
      <c r="I40" s="183">
        <f t="shared" ca="1" si="5"/>
        <v>488.76</v>
      </c>
      <c r="J40" s="180">
        <f t="shared" ca="1" si="6"/>
        <v>157.43</v>
      </c>
      <c r="K40" s="180">
        <f t="shared" ca="1" si="7"/>
        <v>8.9700000000000006</v>
      </c>
      <c r="L40" s="180">
        <f t="shared" ca="1" si="8"/>
        <v>0</v>
      </c>
      <c r="M40" s="181">
        <f t="shared" ca="1" si="9"/>
        <v>655.16000000000008</v>
      </c>
      <c r="N40" s="179">
        <f t="shared" ca="1" si="10"/>
        <v>488.77085229824763</v>
      </c>
      <c r="O40" s="180">
        <f t="shared" ca="1" si="11"/>
        <v>157.4334955342359</v>
      </c>
      <c r="P40" s="180">
        <f t="shared" ca="1" si="12"/>
        <v>8.9701991675163306</v>
      </c>
      <c r="Q40" s="180">
        <f t="shared" ca="1" si="13"/>
        <v>0</v>
      </c>
      <c r="R40" s="181">
        <f t="shared" ca="1" si="14"/>
        <v>655.17454699999985</v>
      </c>
      <c r="W40" s="46"/>
      <c r="X40" s="46">
        <v>40</v>
      </c>
    </row>
    <row r="41" spans="1:24">
      <c r="A41" s="61" t="s">
        <v>83</v>
      </c>
      <c r="B41" s="174">
        <f t="shared" ca="1" si="3"/>
        <v>682.82912699999997</v>
      </c>
      <c r="C41" s="179">
        <f t="shared" ca="1" si="15"/>
        <v>509.39052874199996</v>
      </c>
      <c r="D41" s="180">
        <f t="shared" ca="1" si="15"/>
        <v>164.08383921810002</v>
      </c>
      <c r="E41" s="180">
        <f t="shared" ca="1" si="15"/>
        <v>9.3547590398999994</v>
      </c>
      <c r="F41" s="181">
        <f t="shared" ca="1" si="15"/>
        <v>0</v>
      </c>
      <c r="G41" s="182">
        <f t="shared" ca="1" si="1"/>
        <v>682.82912699999997</v>
      </c>
      <c r="H41" s="182">
        <f t="shared" ca="1" si="2"/>
        <v>655.17454699999996</v>
      </c>
      <c r="I41" s="183">
        <f t="shared" ca="1" si="5"/>
        <v>488.76</v>
      </c>
      <c r="J41" s="180">
        <f t="shared" ca="1" si="6"/>
        <v>157.43</v>
      </c>
      <c r="K41" s="180">
        <f t="shared" ca="1" si="7"/>
        <v>8.9700000000000006</v>
      </c>
      <c r="L41" s="180">
        <f t="shared" ca="1" si="8"/>
        <v>0</v>
      </c>
      <c r="M41" s="181">
        <f t="shared" ca="1" si="9"/>
        <v>655.16000000000008</v>
      </c>
      <c r="N41" s="179">
        <f t="shared" ca="1" si="10"/>
        <v>488.77085229824763</v>
      </c>
      <c r="O41" s="180">
        <f t="shared" ca="1" si="11"/>
        <v>157.4334955342359</v>
      </c>
      <c r="P41" s="180">
        <f t="shared" ca="1" si="12"/>
        <v>8.9701991675163306</v>
      </c>
      <c r="Q41" s="180">
        <f t="shared" ca="1" si="13"/>
        <v>0</v>
      </c>
      <c r="R41" s="181">
        <f t="shared" ca="1" si="14"/>
        <v>655.17454699999985</v>
      </c>
      <c r="W41" s="46"/>
      <c r="X41" s="46">
        <v>41</v>
      </c>
    </row>
    <row r="42" spans="1:24">
      <c r="A42" s="61" t="s">
        <v>84</v>
      </c>
      <c r="B42" s="174">
        <f t="shared" ca="1" si="3"/>
        <v>682.82912699999997</v>
      </c>
      <c r="C42" s="179">
        <f t="shared" ca="1" si="15"/>
        <v>509.39052874199996</v>
      </c>
      <c r="D42" s="180">
        <f t="shared" ca="1" si="15"/>
        <v>164.08383921810002</v>
      </c>
      <c r="E42" s="180">
        <f t="shared" ca="1" si="15"/>
        <v>9.3547590398999994</v>
      </c>
      <c r="F42" s="181">
        <f t="shared" ca="1" si="15"/>
        <v>0</v>
      </c>
      <c r="G42" s="182">
        <f t="shared" ca="1" si="1"/>
        <v>682.82912699999997</v>
      </c>
      <c r="H42" s="182">
        <f t="shared" ca="1" si="2"/>
        <v>655.17454699999996</v>
      </c>
      <c r="I42" s="183">
        <f t="shared" ca="1" si="5"/>
        <v>488.76</v>
      </c>
      <c r="J42" s="180">
        <f t="shared" ca="1" si="6"/>
        <v>157.43</v>
      </c>
      <c r="K42" s="180">
        <f t="shared" ca="1" si="7"/>
        <v>8.9700000000000006</v>
      </c>
      <c r="L42" s="180">
        <f t="shared" ca="1" si="8"/>
        <v>0</v>
      </c>
      <c r="M42" s="181">
        <f t="shared" ca="1" si="9"/>
        <v>655.16000000000008</v>
      </c>
      <c r="N42" s="179">
        <f t="shared" ca="1" si="10"/>
        <v>488.77085229824763</v>
      </c>
      <c r="O42" s="180">
        <f t="shared" ca="1" si="11"/>
        <v>157.4334955342359</v>
      </c>
      <c r="P42" s="180">
        <f t="shared" ca="1" si="12"/>
        <v>8.9701991675163306</v>
      </c>
      <c r="Q42" s="180">
        <f t="shared" ca="1" si="13"/>
        <v>0</v>
      </c>
      <c r="R42" s="181">
        <f t="shared" ca="1" si="14"/>
        <v>655.17454699999985</v>
      </c>
      <c r="W42" s="46"/>
      <c r="X42" s="46">
        <v>42</v>
      </c>
    </row>
    <row r="43" spans="1:24">
      <c r="A43" s="61" t="s">
        <v>85</v>
      </c>
      <c r="B43" s="174">
        <f t="shared" ca="1" si="3"/>
        <v>682.82912699999997</v>
      </c>
      <c r="C43" s="179">
        <f t="shared" ca="1" si="15"/>
        <v>509.39052874199996</v>
      </c>
      <c r="D43" s="180">
        <f t="shared" ca="1" si="15"/>
        <v>164.08383921810002</v>
      </c>
      <c r="E43" s="180">
        <f t="shared" ca="1" si="15"/>
        <v>9.3547590398999994</v>
      </c>
      <c r="F43" s="181">
        <f t="shared" ca="1" si="15"/>
        <v>0</v>
      </c>
      <c r="G43" s="182">
        <f t="shared" ca="1" si="1"/>
        <v>682.82912699999997</v>
      </c>
      <c r="H43" s="182">
        <f t="shared" ca="1" si="2"/>
        <v>655.17454699999996</v>
      </c>
      <c r="I43" s="183">
        <f t="shared" ca="1" si="5"/>
        <v>488.76</v>
      </c>
      <c r="J43" s="180">
        <f t="shared" ca="1" si="6"/>
        <v>157.43</v>
      </c>
      <c r="K43" s="180">
        <f t="shared" ca="1" si="7"/>
        <v>8.9700000000000006</v>
      </c>
      <c r="L43" s="180">
        <f t="shared" ca="1" si="8"/>
        <v>0</v>
      </c>
      <c r="M43" s="181">
        <f t="shared" ca="1" si="9"/>
        <v>655.16000000000008</v>
      </c>
      <c r="N43" s="179">
        <f t="shared" ca="1" si="10"/>
        <v>488.77085229824763</v>
      </c>
      <c r="O43" s="180">
        <f t="shared" ca="1" si="11"/>
        <v>157.4334955342359</v>
      </c>
      <c r="P43" s="180">
        <f t="shared" ca="1" si="12"/>
        <v>8.9701991675163306</v>
      </c>
      <c r="Q43" s="180">
        <f t="shared" ca="1" si="13"/>
        <v>0</v>
      </c>
      <c r="R43" s="181">
        <f t="shared" ca="1" si="14"/>
        <v>655.17454699999985</v>
      </c>
      <c r="W43" s="46"/>
      <c r="X43" s="46">
        <v>43</v>
      </c>
    </row>
    <row r="44" spans="1:24">
      <c r="A44" s="61" t="s">
        <v>86</v>
      </c>
      <c r="B44" s="174">
        <f t="shared" ca="1" si="3"/>
        <v>682.82912699999997</v>
      </c>
      <c r="C44" s="179">
        <f t="shared" ca="1" si="15"/>
        <v>509.39052874199996</v>
      </c>
      <c r="D44" s="180">
        <f t="shared" ca="1" si="15"/>
        <v>164.08383921810002</v>
      </c>
      <c r="E44" s="180">
        <f t="shared" ca="1" si="15"/>
        <v>9.3547590398999994</v>
      </c>
      <c r="F44" s="181">
        <f t="shared" ca="1" si="15"/>
        <v>0</v>
      </c>
      <c r="G44" s="182">
        <f t="shared" ca="1" si="1"/>
        <v>682.82912699999997</v>
      </c>
      <c r="H44" s="182">
        <f t="shared" ca="1" si="2"/>
        <v>655.17454699999996</v>
      </c>
      <c r="I44" s="183">
        <f t="shared" ca="1" si="5"/>
        <v>488.76</v>
      </c>
      <c r="J44" s="180">
        <f t="shared" ca="1" si="6"/>
        <v>157.43</v>
      </c>
      <c r="K44" s="180">
        <f t="shared" ca="1" si="7"/>
        <v>8.9700000000000006</v>
      </c>
      <c r="L44" s="180">
        <f t="shared" ca="1" si="8"/>
        <v>0</v>
      </c>
      <c r="M44" s="181">
        <f t="shared" ca="1" si="9"/>
        <v>655.16000000000008</v>
      </c>
      <c r="N44" s="179">
        <f t="shared" ca="1" si="10"/>
        <v>488.77085229824763</v>
      </c>
      <c r="O44" s="180">
        <f t="shared" ca="1" si="11"/>
        <v>157.4334955342359</v>
      </c>
      <c r="P44" s="180">
        <f t="shared" ca="1" si="12"/>
        <v>8.9701991675163306</v>
      </c>
      <c r="Q44" s="180">
        <f t="shared" ca="1" si="13"/>
        <v>0</v>
      </c>
      <c r="R44" s="181">
        <f t="shared" ca="1" si="14"/>
        <v>655.17454699999985</v>
      </c>
      <c r="W44" s="46"/>
      <c r="X44" s="46">
        <v>44</v>
      </c>
    </row>
    <row r="45" spans="1:24">
      <c r="A45" s="61" t="s">
        <v>87</v>
      </c>
      <c r="B45" s="174">
        <f t="shared" ca="1" si="3"/>
        <v>682.82912699999997</v>
      </c>
      <c r="C45" s="179">
        <f t="shared" ca="1" si="15"/>
        <v>509.39052874199996</v>
      </c>
      <c r="D45" s="180">
        <f t="shared" ca="1" si="15"/>
        <v>164.08383921810002</v>
      </c>
      <c r="E45" s="180">
        <f t="shared" ca="1" si="15"/>
        <v>9.3547590398999994</v>
      </c>
      <c r="F45" s="181">
        <f t="shared" ca="1" si="15"/>
        <v>0</v>
      </c>
      <c r="G45" s="182">
        <f t="shared" ca="1" si="1"/>
        <v>682.82912699999997</v>
      </c>
      <c r="H45" s="182">
        <f t="shared" ca="1" si="2"/>
        <v>655.17454699999996</v>
      </c>
      <c r="I45" s="183">
        <f t="shared" ca="1" si="5"/>
        <v>488.76</v>
      </c>
      <c r="J45" s="180">
        <f t="shared" ca="1" si="6"/>
        <v>157.43</v>
      </c>
      <c r="K45" s="180">
        <f t="shared" ca="1" si="7"/>
        <v>8.9700000000000006</v>
      </c>
      <c r="L45" s="180">
        <f t="shared" ca="1" si="8"/>
        <v>0</v>
      </c>
      <c r="M45" s="181">
        <f t="shared" ca="1" si="9"/>
        <v>655.16000000000008</v>
      </c>
      <c r="N45" s="179">
        <f t="shared" ca="1" si="10"/>
        <v>488.77085229824763</v>
      </c>
      <c r="O45" s="180">
        <f t="shared" ca="1" si="11"/>
        <v>157.4334955342359</v>
      </c>
      <c r="P45" s="180">
        <f t="shared" ca="1" si="12"/>
        <v>8.9701991675163306</v>
      </c>
      <c r="Q45" s="180">
        <f t="shared" ca="1" si="13"/>
        <v>0</v>
      </c>
      <c r="R45" s="181">
        <f t="shared" ca="1" si="14"/>
        <v>655.17454699999985</v>
      </c>
      <c r="W45" s="46"/>
      <c r="X45" s="46">
        <v>45</v>
      </c>
    </row>
    <row r="46" spans="1:24">
      <c r="A46" s="61" t="s">
        <v>88</v>
      </c>
      <c r="B46" s="174">
        <f t="shared" ca="1" si="3"/>
        <v>682.82912699999997</v>
      </c>
      <c r="C46" s="179">
        <f t="shared" ca="1" si="15"/>
        <v>509.39052874199996</v>
      </c>
      <c r="D46" s="180">
        <f t="shared" ca="1" si="15"/>
        <v>164.08383921810002</v>
      </c>
      <c r="E46" s="180">
        <f t="shared" ca="1" si="15"/>
        <v>9.3547590398999994</v>
      </c>
      <c r="F46" s="181">
        <f t="shared" ca="1" si="15"/>
        <v>0</v>
      </c>
      <c r="G46" s="182">
        <f t="shared" ca="1" si="1"/>
        <v>682.82912699999997</v>
      </c>
      <c r="H46" s="182">
        <f t="shared" ca="1" si="2"/>
        <v>655.17454699999996</v>
      </c>
      <c r="I46" s="183">
        <f t="shared" ca="1" si="5"/>
        <v>488.76</v>
      </c>
      <c r="J46" s="180">
        <f t="shared" ca="1" si="6"/>
        <v>157.43</v>
      </c>
      <c r="K46" s="180">
        <f t="shared" ca="1" si="7"/>
        <v>8.9700000000000006</v>
      </c>
      <c r="L46" s="180">
        <f t="shared" ca="1" si="8"/>
        <v>0</v>
      </c>
      <c r="M46" s="181">
        <f t="shared" ca="1" si="9"/>
        <v>655.16000000000008</v>
      </c>
      <c r="N46" s="179">
        <f t="shared" ca="1" si="10"/>
        <v>488.77085229824763</v>
      </c>
      <c r="O46" s="180">
        <f t="shared" ca="1" si="11"/>
        <v>157.4334955342359</v>
      </c>
      <c r="P46" s="180">
        <f t="shared" ca="1" si="12"/>
        <v>8.9701991675163306</v>
      </c>
      <c r="Q46" s="180">
        <f t="shared" ca="1" si="13"/>
        <v>0</v>
      </c>
      <c r="R46" s="181">
        <f t="shared" ca="1" si="14"/>
        <v>655.17454699999985</v>
      </c>
      <c r="W46" s="46"/>
      <c r="X46" s="46">
        <v>46</v>
      </c>
    </row>
    <row r="47" spans="1:24">
      <c r="A47" s="61" t="s">
        <v>89</v>
      </c>
      <c r="B47" s="174">
        <f t="shared" ca="1" si="3"/>
        <v>682.82912699999997</v>
      </c>
      <c r="C47" s="179">
        <f t="shared" ca="1" si="15"/>
        <v>509.39052874199996</v>
      </c>
      <c r="D47" s="180">
        <f t="shared" ca="1" si="15"/>
        <v>164.08383921810002</v>
      </c>
      <c r="E47" s="180">
        <f t="shared" ca="1" si="15"/>
        <v>9.3547590398999994</v>
      </c>
      <c r="F47" s="181">
        <f t="shared" ca="1" si="15"/>
        <v>0</v>
      </c>
      <c r="G47" s="182">
        <f t="shared" ca="1" si="1"/>
        <v>682.82912699999997</v>
      </c>
      <c r="H47" s="182">
        <f t="shared" ca="1" si="2"/>
        <v>655.17454699999996</v>
      </c>
      <c r="I47" s="183">
        <f t="shared" ca="1" si="5"/>
        <v>488.76</v>
      </c>
      <c r="J47" s="180">
        <f t="shared" ca="1" si="6"/>
        <v>157.43</v>
      </c>
      <c r="K47" s="180">
        <f t="shared" ca="1" si="7"/>
        <v>8.9700000000000006</v>
      </c>
      <c r="L47" s="180">
        <f t="shared" ca="1" si="8"/>
        <v>0</v>
      </c>
      <c r="M47" s="181">
        <f t="shared" ca="1" si="9"/>
        <v>655.16000000000008</v>
      </c>
      <c r="N47" s="179">
        <f t="shared" ca="1" si="10"/>
        <v>488.77085229824763</v>
      </c>
      <c r="O47" s="180">
        <f t="shared" ca="1" si="11"/>
        <v>157.4334955342359</v>
      </c>
      <c r="P47" s="180">
        <f t="shared" ca="1" si="12"/>
        <v>8.9701991675163306</v>
      </c>
      <c r="Q47" s="180">
        <f t="shared" ca="1" si="13"/>
        <v>0</v>
      </c>
      <c r="R47" s="181">
        <f t="shared" ca="1" si="14"/>
        <v>655.17454699999985</v>
      </c>
      <c r="W47" s="46"/>
      <c r="X47" s="46">
        <v>47</v>
      </c>
    </row>
    <row r="48" spans="1:24">
      <c r="A48" s="61" t="s">
        <v>90</v>
      </c>
      <c r="B48" s="174">
        <f t="shared" ca="1" si="3"/>
        <v>683.12912700000004</v>
      </c>
      <c r="C48" s="179">
        <f t="shared" ca="1" si="15"/>
        <v>509.614328742</v>
      </c>
      <c r="D48" s="180">
        <f t="shared" ca="1" si="15"/>
        <v>164.15592921810003</v>
      </c>
      <c r="E48" s="180">
        <f t="shared" ca="1" si="15"/>
        <v>9.3588690399000019</v>
      </c>
      <c r="F48" s="181">
        <f t="shared" ca="1" si="15"/>
        <v>0</v>
      </c>
      <c r="G48" s="182">
        <f t="shared" ca="1" si="1"/>
        <v>683.12912700000004</v>
      </c>
      <c r="H48" s="182">
        <f t="shared" ca="1" si="2"/>
        <v>655.46239700000001</v>
      </c>
      <c r="I48" s="183">
        <f t="shared" ca="1" si="5"/>
        <v>488.98</v>
      </c>
      <c r="J48" s="180">
        <f t="shared" ca="1" si="6"/>
        <v>157.51</v>
      </c>
      <c r="K48" s="180">
        <f t="shared" ca="1" si="7"/>
        <v>8.98</v>
      </c>
      <c r="L48" s="180">
        <f t="shared" ca="1" si="8"/>
        <v>0</v>
      </c>
      <c r="M48" s="181">
        <f t="shared" ca="1" si="9"/>
        <v>655.47</v>
      </c>
      <c r="N48" s="179">
        <f t="shared" ca="1" si="10"/>
        <v>488.97432816919155</v>
      </c>
      <c r="O48" s="180">
        <f t="shared" ca="1" si="11"/>
        <v>157.50817299261598</v>
      </c>
      <c r="P48" s="180">
        <f t="shared" ca="1" si="12"/>
        <v>8.9798958381924425</v>
      </c>
      <c r="Q48" s="180">
        <f t="shared" ca="1" si="13"/>
        <v>0</v>
      </c>
      <c r="R48" s="181">
        <f t="shared" ca="1" si="14"/>
        <v>655.4623969999999</v>
      </c>
      <c r="W48" s="46"/>
      <c r="X48" s="46">
        <v>48</v>
      </c>
    </row>
    <row r="49" spans="1:24">
      <c r="A49" s="61" t="s">
        <v>91</v>
      </c>
      <c r="B49" s="174">
        <f t="shared" ca="1" si="3"/>
        <v>683.12912700000004</v>
      </c>
      <c r="C49" s="179">
        <f t="shared" ca="1" si="15"/>
        <v>509.614328742</v>
      </c>
      <c r="D49" s="180">
        <f t="shared" ca="1" si="15"/>
        <v>164.15592921810003</v>
      </c>
      <c r="E49" s="180">
        <f t="shared" ca="1" si="15"/>
        <v>9.3588690399000019</v>
      </c>
      <c r="F49" s="181">
        <f t="shared" ca="1" si="15"/>
        <v>0</v>
      </c>
      <c r="G49" s="182">
        <f t="shared" ca="1" si="1"/>
        <v>675.77110000000005</v>
      </c>
      <c r="H49" s="182">
        <f t="shared" ca="1" si="2"/>
        <v>648.40237000000002</v>
      </c>
      <c r="I49" s="183">
        <f t="shared" ca="1" si="5"/>
        <v>488.98</v>
      </c>
      <c r="J49" s="180">
        <f t="shared" ca="1" si="6"/>
        <v>157.51</v>
      </c>
      <c r="K49" s="180">
        <f t="shared" ca="1" si="7"/>
        <v>1.92</v>
      </c>
      <c r="L49" s="180">
        <f t="shared" ca="1" si="8"/>
        <v>0</v>
      </c>
      <c r="M49" s="181">
        <f t="shared" ca="1" si="9"/>
        <v>648.41</v>
      </c>
      <c r="N49" s="179">
        <f t="shared" ca="1" si="10"/>
        <v>488.97424605203503</v>
      </c>
      <c r="O49" s="180">
        <f t="shared" ca="1" si="11"/>
        <v>157.50814654107739</v>
      </c>
      <c r="P49" s="180">
        <f t="shared" ca="1" si="12"/>
        <v>1.9199774068876174</v>
      </c>
      <c r="Q49" s="180">
        <f t="shared" ca="1" si="13"/>
        <v>0</v>
      </c>
      <c r="R49" s="181">
        <f t="shared" ca="1" si="14"/>
        <v>648.40237000000002</v>
      </c>
      <c r="W49" s="46"/>
      <c r="X49" s="46">
        <v>49</v>
      </c>
    </row>
    <row r="50" spans="1:24">
      <c r="A50" s="61" t="s">
        <v>92</v>
      </c>
      <c r="B50" s="174">
        <f t="shared" ca="1" si="3"/>
        <v>683.12912700000004</v>
      </c>
      <c r="C50" s="179">
        <f t="shared" ca="1" si="15"/>
        <v>509.614328742</v>
      </c>
      <c r="D50" s="180">
        <f t="shared" ca="1" si="15"/>
        <v>164.15592921810003</v>
      </c>
      <c r="E50" s="180">
        <f t="shared" ca="1" si="15"/>
        <v>9.3588690399000019</v>
      </c>
      <c r="F50" s="181">
        <f t="shared" ca="1" si="15"/>
        <v>0</v>
      </c>
      <c r="G50" s="182">
        <f t="shared" ca="1" si="1"/>
        <v>675.77110000000005</v>
      </c>
      <c r="H50" s="182">
        <f t="shared" ca="1" si="2"/>
        <v>648.40237000000002</v>
      </c>
      <c r="I50" s="183">
        <f t="shared" ca="1" si="5"/>
        <v>488.98</v>
      </c>
      <c r="J50" s="180">
        <f t="shared" ca="1" si="6"/>
        <v>157.51</v>
      </c>
      <c r="K50" s="180">
        <f t="shared" ca="1" si="7"/>
        <v>1.92</v>
      </c>
      <c r="L50" s="180">
        <f t="shared" ca="1" si="8"/>
        <v>0</v>
      </c>
      <c r="M50" s="181">
        <f t="shared" ca="1" si="9"/>
        <v>648.41</v>
      </c>
      <c r="N50" s="179">
        <f t="shared" ca="1" si="10"/>
        <v>488.97424605203503</v>
      </c>
      <c r="O50" s="180">
        <f t="shared" ca="1" si="11"/>
        <v>157.50814654107739</v>
      </c>
      <c r="P50" s="180">
        <f t="shared" ca="1" si="12"/>
        <v>1.9199774068876174</v>
      </c>
      <c r="Q50" s="180">
        <f t="shared" ca="1" si="13"/>
        <v>0</v>
      </c>
      <c r="R50" s="181">
        <f t="shared" ca="1" si="14"/>
        <v>648.40237000000002</v>
      </c>
      <c r="W50" s="46"/>
      <c r="X50" s="46">
        <v>50</v>
      </c>
    </row>
    <row r="51" spans="1:24">
      <c r="A51" s="61" t="s">
        <v>93</v>
      </c>
      <c r="B51" s="174">
        <f t="shared" ca="1" si="3"/>
        <v>683.12912700000004</v>
      </c>
      <c r="C51" s="179">
        <f t="shared" ca="1" si="15"/>
        <v>509.614328742</v>
      </c>
      <c r="D51" s="180">
        <f t="shared" ca="1" si="15"/>
        <v>164.15592921810003</v>
      </c>
      <c r="E51" s="180">
        <f t="shared" ca="1" si="15"/>
        <v>9.3588690399000019</v>
      </c>
      <c r="F51" s="181">
        <f t="shared" ca="1" si="15"/>
        <v>0</v>
      </c>
      <c r="G51" s="182">
        <f t="shared" ca="1" si="1"/>
        <v>666.61500000000001</v>
      </c>
      <c r="H51" s="182">
        <f t="shared" ca="1" si="2"/>
        <v>639.61709199999996</v>
      </c>
      <c r="I51" s="183">
        <f t="shared" ca="1" si="5"/>
        <v>488.98</v>
      </c>
      <c r="J51" s="180">
        <f t="shared" ca="1" si="6"/>
        <v>148.72</v>
      </c>
      <c r="K51" s="180">
        <f t="shared" ca="1" si="7"/>
        <v>1.92</v>
      </c>
      <c r="L51" s="180">
        <f t="shared" ca="1" si="8"/>
        <v>0</v>
      </c>
      <c r="M51" s="181">
        <f t="shared" ca="1" si="9"/>
        <v>639.62</v>
      </c>
      <c r="N51" s="179">
        <f t="shared" ca="1" si="10"/>
        <v>488.9777768771458</v>
      </c>
      <c r="O51" s="180">
        <f t="shared" ca="1" si="11"/>
        <v>148.71932385203712</v>
      </c>
      <c r="P51" s="180">
        <f t="shared" ca="1" si="12"/>
        <v>1.9199912708170475</v>
      </c>
      <c r="Q51" s="180">
        <f t="shared" ca="1" si="13"/>
        <v>0</v>
      </c>
      <c r="R51" s="181">
        <f t="shared" ca="1" si="14"/>
        <v>639.61709199999996</v>
      </c>
      <c r="W51" s="46"/>
      <c r="X51" s="46">
        <v>51</v>
      </c>
    </row>
    <row r="52" spans="1:24">
      <c r="A52" s="61" t="s">
        <v>94</v>
      </c>
      <c r="B52" s="174">
        <f t="shared" ca="1" si="3"/>
        <v>683.12912700000004</v>
      </c>
      <c r="C52" s="179">
        <f t="shared" ca="1" si="15"/>
        <v>509.614328742</v>
      </c>
      <c r="D52" s="180">
        <f t="shared" ca="1" si="15"/>
        <v>164.15592921810003</v>
      </c>
      <c r="E52" s="180">
        <f t="shared" ca="1" si="15"/>
        <v>9.3588690399000019</v>
      </c>
      <c r="F52" s="181">
        <f t="shared" ca="1" si="15"/>
        <v>0</v>
      </c>
      <c r="G52" s="182">
        <f t="shared" ca="1" si="1"/>
        <v>651.61500000000001</v>
      </c>
      <c r="H52" s="182">
        <f t="shared" ca="1" si="2"/>
        <v>625.22459200000003</v>
      </c>
      <c r="I52" s="183">
        <f t="shared" ca="1" si="5"/>
        <v>488.97</v>
      </c>
      <c r="J52" s="180">
        <f t="shared" ca="1" si="6"/>
        <v>134.33000000000001</v>
      </c>
      <c r="K52" s="180">
        <f t="shared" ca="1" si="7"/>
        <v>1.92</v>
      </c>
      <c r="L52" s="180">
        <f t="shared" ca="1" si="8"/>
        <v>0</v>
      </c>
      <c r="M52" s="181">
        <f t="shared" ca="1" si="9"/>
        <v>625.22</v>
      </c>
      <c r="N52" s="179">
        <f t="shared" ca="1" si="10"/>
        <v>488.97359129624778</v>
      </c>
      <c r="O52" s="180">
        <f t="shared" ca="1" si="11"/>
        <v>134.33098660209208</v>
      </c>
      <c r="P52" s="180">
        <f t="shared" ca="1" si="12"/>
        <v>1.9200141016602155</v>
      </c>
      <c r="Q52" s="180">
        <f t="shared" ca="1" si="13"/>
        <v>0</v>
      </c>
      <c r="R52" s="181">
        <f t="shared" ca="1" si="14"/>
        <v>625.22459200000003</v>
      </c>
      <c r="W52" s="46"/>
      <c r="X52" s="46">
        <v>52</v>
      </c>
    </row>
    <row r="53" spans="1:24">
      <c r="A53" s="61" t="s">
        <v>95</v>
      </c>
      <c r="B53" s="174">
        <f t="shared" ca="1" si="3"/>
        <v>683.12912700000004</v>
      </c>
      <c r="C53" s="179">
        <f t="shared" ca="1" si="15"/>
        <v>509.614328742</v>
      </c>
      <c r="D53" s="180">
        <f t="shared" ca="1" si="15"/>
        <v>164.15592921810003</v>
      </c>
      <c r="E53" s="180">
        <f t="shared" ca="1" si="15"/>
        <v>9.3588690399000019</v>
      </c>
      <c r="F53" s="181">
        <f t="shared" ca="1" si="15"/>
        <v>0</v>
      </c>
      <c r="G53" s="182">
        <f t="shared" ca="1" si="1"/>
        <v>641.61500000000001</v>
      </c>
      <c r="H53" s="182">
        <f t="shared" ca="1" si="2"/>
        <v>615.629592</v>
      </c>
      <c r="I53" s="183">
        <f t="shared" ca="1" si="5"/>
        <v>488.98</v>
      </c>
      <c r="J53" s="180">
        <f t="shared" ca="1" si="6"/>
        <v>124.73</v>
      </c>
      <c r="K53" s="180">
        <f t="shared" ca="1" si="7"/>
        <v>1.92</v>
      </c>
      <c r="L53" s="180">
        <f t="shared" ca="1" si="8"/>
        <v>0</v>
      </c>
      <c r="M53" s="181">
        <f t="shared" ca="1" si="9"/>
        <v>615.63</v>
      </c>
      <c r="N53" s="179">
        <f t="shared" ca="1" si="10"/>
        <v>488.97967593548077</v>
      </c>
      <c r="O53" s="180">
        <f t="shared" ca="1" si="11"/>
        <v>124.72991733697189</v>
      </c>
      <c r="P53" s="180">
        <f t="shared" ca="1" si="12"/>
        <v>1.9199987275473904</v>
      </c>
      <c r="Q53" s="180">
        <f t="shared" ca="1" si="13"/>
        <v>0</v>
      </c>
      <c r="R53" s="181">
        <f t="shared" ca="1" si="14"/>
        <v>615.62959200000012</v>
      </c>
      <c r="W53" s="46"/>
      <c r="X53" s="46">
        <v>53</v>
      </c>
    </row>
    <row r="54" spans="1:24">
      <c r="A54" s="61" t="s">
        <v>96</v>
      </c>
      <c r="B54" s="174">
        <f t="shared" ca="1" si="3"/>
        <v>683.12912700000004</v>
      </c>
      <c r="C54" s="179">
        <f t="shared" ca="1" si="15"/>
        <v>509.614328742</v>
      </c>
      <c r="D54" s="180">
        <f t="shared" ca="1" si="15"/>
        <v>164.15592921810003</v>
      </c>
      <c r="E54" s="180">
        <f t="shared" ca="1" si="15"/>
        <v>9.3588690399000019</v>
      </c>
      <c r="F54" s="181">
        <f t="shared" ca="1" si="15"/>
        <v>0</v>
      </c>
      <c r="G54" s="182">
        <f t="shared" ca="1" si="1"/>
        <v>621.61500000000001</v>
      </c>
      <c r="H54" s="182">
        <f t="shared" ca="1" si="2"/>
        <v>596.43959199999995</v>
      </c>
      <c r="I54" s="183">
        <f t="shared" ca="1" si="5"/>
        <v>488.98</v>
      </c>
      <c r="J54" s="180">
        <f t="shared" ca="1" si="6"/>
        <v>105.54</v>
      </c>
      <c r="K54" s="180">
        <f t="shared" ca="1" si="7"/>
        <v>1.92</v>
      </c>
      <c r="L54" s="180">
        <f t="shared" ca="1" si="8"/>
        <v>0</v>
      </c>
      <c r="M54" s="181">
        <f t="shared" ca="1" si="9"/>
        <v>596.43999999999994</v>
      </c>
      <c r="N54" s="179">
        <f t="shared" ca="1" si="10"/>
        <v>488.97966550895313</v>
      </c>
      <c r="O54" s="180">
        <f t="shared" ca="1" si="11"/>
        <v>105.53992780443969</v>
      </c>
      <c r="P54" s="180">
        <f t="shared" ca="1" si="12"/>
        <v>1.9199986866072027</v>
      </c>
      <c r="Q54" s="180">
        <f t="shared" ca="1" si="13"/>
        <v>0</v>
      </c>
      <c r="R54" s="181">
        <f t="shared" ca="1" si="14"/>
        <v>596.43959199999995</v>
      </c>
      <c r="W54" s="46"/>
      <c r="X54" s="46">
        <v>54</v>
      </c>
    </row>
    <row r="55" spans="1:24">
      <c r="A55" s="61" t="s">
        <v>97</v>
      </c>
      <c r="B55" s="174">
        <f t="shared" ca="1" si="3"/>
        <v>683.12912700000004</v>
      </c>
      <c r="C55" s="179">
        <f t="shared" ca="1" si="15"/>
        <v>509.614328742</v>
      </c>
      <c r="D55" s="180">
        <f t="shared" ca="1" si="15"/>
        <v>164.15592921810003</v>
      </c>
      <c r="E55" s="180">
        <f t="shared" ca="1" si="15"/>
        <v>9.3588690399000019</v>
      </c>
      <c r="F55" s="181">
        <f t="shared" ca="1" si="15"/>
        <v>0</v>
      </c>
      <c r="G55" s="182">
        <f t="shared" ca="1" si="1"/>
        <v>582</v>
      </c>
      <c r="H55" s="182">
        <f t="shared" ca="1" si="2"/>
        <v>558.42899999999997</v>
      </c>
      <c r="I55" s="183">
        <f t="shared" ca="1" si="5"/>
        <v>479.75</v>
      </c>
      <c r="J55" s="180">
        <f t="shared" ca="1" si="6"/>
        <v>76.760000000000005</v>
      </c>
      <c r="K55" s="180">
        <f t="shared" ca="1" si="7"/>
        <v>1.92</v>
      </c>
      <c r="L55" s="180">
        <f t="shared" ca="1" si="8"/>
        <v>0</v>
      </c>
      <c r="M55" s="181">
        <f t="shared" ca="1" si="9"/>
        <v>558.42999999999995</v>
      </c>
      <c r="N55" s="179">
        <f t="shared" ca="1" si="10"/>
        <v>479.74914089500925</v>
      </c>
      <c r="O55" s="180">
        <f t="shared" ca="1" si="11"/>
        <v>76.759862543201479</v>
      </c>
      <c r="P55" s="180">
        <f t="shared" ca="1" si="12"/>
        <v>1.9199965617893022</v>
      </c>
      <c r="Q55" s="180">
        <f t="shared" ca="1" si="13"/>
        <v>0</v>
      </c>
      <c r="R55" s="181">
        <f t="shared" ca="1" si="14"/>
        <v>558.42899999999997</v>
      </c>
      <c r="W55" s="46"/>
      <c r="X55" s="46">
        <v>55</v>
      </c>
    </row>
    <row r="56" spans="1:24">
      <c r="A56" s="61" t="s">
        <v>98</v>
      </c>
      <c r="B56" s="174">
        <f t="shared" ca="1" si="3"/>
        <v>683.12912700000004</v>
      </c>
      <c r="C56" s="179">
        <f t="shared" ca="1" si="15"/>
        <v>509.614328742</v>
      </c>
      <c r="D56" s="180">
        <f t="shared" ca="1" si="15"/>
        <v>164.15592921810003</v>
      </c>
      <c r="E56" s="180">
        <f t="shared" ca="1" si="15"/>
        <v>9.3588690399000019</v>
      </c>
      <c r="F56" s="181">
        <f t="shared" ca="1" si="15"/>
        <v>0</v>
      </c>
      <c r="G56" s="182">
        <f t="shared" ca="1" si="1"/>
        <v>542</v>
      </c>
      <c r="H56" s="182">
        <f t="shared" ca="1" si="2"/>
        <v>520.04899999999998</v>
      </c>
      <c r="I56" s="183">
        <f t="shared" ca="1" si="5"/>
        <v>441.37</v>
      </c>
      <c r="J56" s="180">
        <f t="shared" ca="1" si="6"/>
        <v>76.760000000000005</v>
      </c>
      <c r="K56" s="180">
        <f t="shared" ca="1" si="7"/>
        <v>1.92</v>
      </c>
      <c r="L56" s="180">
        <f t="shared" ca="1" si="8"/>
        <v>0</v>
      </c>
      <c r="M56" s="181">
        <f t="shared" ca="1" si="9"/>
        <v>520.04999999999995</v>
      </c>
      <c r="N56" s="179">
        <f t="shared" ca="1" si="10"/>
        <v>441.36915129314491</v>
      </c>
      <c r="O56" s="180">
        <f t="shared" ca="1" si="11"/>
        <v>76.759852398807809</v>
      </c>
      <c r="P56" s="180">
        <f t="shared" ca="1" si="12"/>
        <v>1.9199963080473033</v>
      </c>
      <c r="Q56" s="180">
        <f t="shared" ca="1" si="13"/>
        <v>0</v>
      </c>
      <c r="R56" s="181">
        <f t="shared" ca="1" si="14"/>
        <v>520.04899999999998</v>
      </c>
      <c r="W56" s="46"/>
      <c r="X56" s="46">
        <v>56</v>
      </c>
    </row>
    <row r="57" spans="1:24">
      <c r="A57" s="61" t="s">
        <v>99</v>
      </c>
      <c r="B57" s="174">
        <f t="shared" ca="1" si="3"/>
        <v>683.12912700000004</v>
      </c>
      <c r="C57" s="179">
        <f t="shared" ca="1" si="15"/>
        <v>509.614328742</v>
      </c>
      <c r="D57" s="180">
        <f t="shared" ca="1" si="15"/>
        <v>164.15592921810003</v>
      </c>
      <c r="E57" s="180">
        <f t="shared" ca="1" si="15"/>
        <v>9.3588690399000019</v>
      </c>
      <c r="F57" s="181">
        <f t="shared" ca="1" si="15"/>
        <v>0</v>
      </c>
      <c r="G57" s="182">
        <f t="shared" ca="1" si="1"/>
        <v>498</v>
      </c>
      <c r="H57" s="182">
        <f t="shared" ca="1" si="2"/>
        <v>477.83100000000002</v>
      </c>
      <c r="I57" s="183">
        <f t="shared" ca="1" si="5"/>
        <v>399.15</v>
      </c>
      <c r="J57" s="180">
        <f t="shared" ca="1" si="6"/>
        <v>76.760000000000005</v>
      </c>
      <c r="K57" s="180">
        <f t="shared" ca="1" si="7"/>
        <v>1.92</v>
      </c>
      <c r="L57" s="180">
        <f t="shared" ca="1" si="8"/>
        <v>0</v>
      </c>
      <c r="M57" s="181">
        <f t="shared" ca="1" si="9"/>
        <v>477.83</v>
      </c>
      <c r="N57" s="179">
        <f t="shared" ca="1" si="10"/>
        <v>399.15083533892806</v>
      </c>
      <c r="O57" s="180">
        <f t="shared" ca="1" si="11"/>
        <v>76.760160642906484</v>
      </c>
      <c r="P57" s="180">
        <f t="shared" ca="1" si="12"/>
        <v>1.9200040181654563</v>
      </c>
      <c r="Q57" s="180">
        <f t="shared" ca="1" si="13"/>
        <v>0</v>
      </c>
      <c r="R57" s="181">
        <f t="shared" ca="1" si="14"/>
        <v>477.83100000000002</v>
      </c>
      <c r="W57" s="46"/>
      <c r="X57" s="46">
        <v>57</v>
      </c>
    </row>
    <row r="58" spans="1:24">
      <c r="A58" s="61" t="s">
        <v>100</v>
      </c>
      <c r="B58" s="174">
        <f t="shared" ca="1" si="3"/>
        <v>683.12912700000004</v>
      </c>
      <c r="C58" s="179">
        <f t="shared" ca="1" si="15"/>
        <v>509.614328742</v>
      </c>
      <c r="D58" s="180">
        <f t="shared" ca="1" si="15"/>
        <v>164.15592921810003</v>
      </c>
      <c r="E58" s="180">
        <f t="shared" ca="1" si="15"/>
        <v>9.3588690399000019</v>
      </c>
      <c r="F58" s="181">
        <f t="shared" ca="1" si="15"/>
        <v>0</v>
      </c>
      <c r="G58" s="182">
        <f t="shared" ca="1" si="1"/>
        <v>470</v>
      </c>
      <c r="H58" s="182">
        <f t="shared" ca="1" si="2"/>
        <v>450.96499999999997</v>
      </c>
      <c r="I58" s="183">
        <f t="shared" ca="1" si="5"/>
        <v>372.29</v>
      </c>
      <c r="J58" s="180">
        <f t="shared" ca="1" si="6"/>
        <v>76.760000000000005</v>
      </c>
      <c r="K58" s="180">
        <f t="shared" ca="1" si="7"/>
        <v>1.92</v>
      </c>
      <c r="L58" s="180">
        <f t="shared" ca="1" si="8"/>
        <v>0</v>
      </c>
      <c r="M58" s="181">
        <f t="shared" ca="1" si="9"/>
        <v>450.97</v>
      </c>
      <c r="N58" s="179">
        <f t="shared" ca="1" si="10"/>
        <v>372.2858723418409</v>
      </c>
      <c r="O58" s="180">
        <f t="shared" ca="1" si="11"/>
        <v>76.759148945606128</v>
      </c>
      <c r="P58" s="180">
        <f t="shared" ca="1" si="12"/>
        <v>1.9199787125529411</v>
      </c>
      <c r="Q58" s="180">
        <f t="shared" ca="1" si="13"/>
        <v>0</v>
      </c>
      <c r="R58" s="181">
        <f t="shared" ca="1" si="14"/>
        <v>450.96499999999997</v>
      </c>
      <c r="W58" s="46"/>
      <c r="X58" s="46">
        <v>58</v>
      </c>
    </row>
    <row r="59" spans="1:24">
      <c r="A59" s="61" t="s">
        <v>101</v>
      </c>
      <c r="B59" s="174">
        <f t="shared" ca="1" si="3"/>
        <v>683.12912700000004</v>
      </c>
      <c r="C59" s="179">
        <f t="shared" ca="1" si="15"/>
        <v>509.614328742</v>
      </c>
      <c r="D59" s="180">
        <f t="shared" ca="1" si="15"/>
        <v>164.15592921810003</v>
      </c>
      <c r="E59" s="180">
        <f t="shared" ca="1" si="15"/>
        <v>9.3588690399000019</v>
      </c>
      <c r="F59" s="181">
        <f t="shared" ca="1" si="15"/>
        <v>0</v>
      </c>
      <c r="G59" s="182">
        <f t="shared" ca="1" si="1"/>
        <v>473.94454999999999</v>
      </c>
      <c r="H59" s="182">
        <f t="shared" ca="1" si="2"/>
        <v>454.749796</v>
      </c>
      <c r="I59" s="183">
        <f t="shared" ca="1" si="5"/>
        <v>380.47</v>
      </c>
      <c r="J59" s="180">
        <f t="shared" ca="1" si="6"/>
        <v>72.47</v>
      </c>
      <c r="K59" s="180">
        <f t="shared" ca="1" si="7"/>
        <v>1.81</v>
      </c>
      <c r="L59" s="180">
        <f t="shared" ca="1" si="8"/>
        <v>0</v>
      </c>
      <c r="M59" s="181">
        <f t="shared" ca="1" si="9"/>
        <v>454.75000000000006</v>
      </c>
      <c r="N59" s="179">
        <f t="shared" ca="1" si="10"/>
        <v>380.46982932186916</v>
      </c>
      <c r="O59" s="180">
        <f t="shared" ca="1" si="11"/>
        <v>72.469967490093453</v>
      </c>
      <c r="P59" s="180">
        <f t="shared" ca="1" si="12"/>
        <v>1.8099991880373829</v>
      </c>
      <c r="Q59" s="180">
        <f t="shared" ca="1" si="13"/>
        <v>0</v>
      </c>
      <c r="R59" s="181">
        <f t="shared" ca="1" si="14"/>
        <v>454.749796</v>
      </c>
      <c r="W59" s="46"/>
      <c r="X59" s="46">
        <v>59</v>
      </c>
    </row>
    <row r="60" spans="1:24">
      <c r="A60" s="61" t="s">
        <v>102</v>
      </c>
      <c r="B60" s="174">
        <f t="shared" ca="1" si="3"/>
        <v>683.12912700000004</v>
      </c>
      <c r="C60" s="179">
        <f t="shared" ca="1" si="15"/>
        <v>509.614328742</v>
      </c>
      <c r="D60" s="180">
        <f t="shared" ca="1" si="15"/>
        <v>164.15592921810003</v>
      </c>
      <c r="E60" s="180">
        <f t="shared" ca="1" si="15"/>
        <v>9.3588690399000019</v>
      </c>
      <c r="F60" s="181">
        <f t="shared" ca="1" si="15"/>
        <v>0</v>
      </c>
      <c r="G60" s="182">
        <f t="shared" ca="1" si="1"/>
        <v>530.09827099999995</v>
      </c>
      <c r="H60" s="182">
        <f t="shared" ca="1" si="2"/>
        <v>508.62929100000002</v>
      </c>
      <c r="I60" s="183">
        <f t="shared" ca="1" si="5"/>
        <v>430.23</v>
      </c>
      <c r="J60" s="180">
        <f t="shared" ca="1" si="6"/>
        <v>76.489999999999995</v>
      </c>
      <c r="K60" s="180">
        <f t="shared" ca="1" si="7"/>
        <v>1.91</v>
      </c>
      <c r="L60" s="180">
        <f t="shared" ca="1" si="8"/>
        <v>0</v>
      </c>
      <c r="M60" s="181">
        <f t="shared" ca="1" si="9"/>
        <v>508.63000000000005</v>
      </c>
      <c r="N60" s="179">
        <f t="shared" ca="1" si="10"/>
        <v>430.2294002849419</v>
      </c>
      <c r="O60" s="180">
        <f t="shared" ca="1" si="11"/>
        <v>76.489893377484606</v>
      </c>
      <c r="P60" s="180">
        <f t="shared" ca="1" si="12"/>
        <v>1.9099973375734816</v>
      </c>
      <c r="Q60" s="180">
        <f t="shared" ca="1" si="13"/>
        <v>0</v>
      </c>
      <c r="R60" s="181">
        <f t="shared" ca="1" si="14"/>
        <v>508.62929099999997</v>
      </c>
      <c r="W60" s="46"/>
      <c r="X60" s="46">
        <v>60</v>
      </c>
    </row>
    <row r="61" spans="1:24">
      <c r="A61" s="61" t="s">
        <v>103</v>
      </c>
      <c r="B61" s="174">
        <f t="shared" ca="1" si="3"/>
        <v>683.12912700000004</v>
      </c>
      <c r="C61" s="179">
        <f t="shared" ca="1" si="15"/>
        <v>509.614328742</v>
      </c>
      <c r="D61" s="180">
        <f t="shared" ca="1" si="15"/>
        <v>164.15592921810003</v>
      </c>
      <c r="E61" s="180">
        <f t="shared" ca="1" si="15"/>
        <v>9.3588690399000019</v>
      </c>
      <c r="F61" s="181">
        <f t="shared" ca="1" si="15"/>
        <v>0</v>
      </c>
      <c r="G61" s="182">
        <f t="shared" ca="1" si="1"/>
        <v>532</v>
      </c>
      <c r="H61" s="182">
        <f t="shared" ca="1" si="2"/>
        <v>510.45400000000001</v>
      </c>
      <c r="I61" s="183">
        <f t="shared" ca="1" si="5"/>
        <v>431.77</v>
      </c>
      <c r="J61" s="180">
        <f t="shared" ca="1" si="6"/>
        <v>76.760000000000005</v>
      </c>
      <c r="K61" s="180">
        <f t="shared" ca="1" si="7"/>
        <v>1.92</v>
      </c>
      <c r="L61" s="180">
        <f t="shared" ca="1" si="8"/>
        <v>0</v>
      </c>
      <c r="M61" s="181">
        <f t="shared" ca="1" si="9"/>
        <v>510.45</v>
      </c>
      <c r="N61" s="179">
        <f t="shared" ca="1" si="10"/>
        <v>431.77338344597905</v>
      </c>
      <c r="O61" s="180">
        <f t="shared" ca="1" si="11"/>
        <v>76.760601508472931</v>
      </c>
      <c r="P61" s="180">
        <f t="shared" ca="1" si="12"/>
        <v>1.9200150455480458</v>
      </c>
      <c r="Q61" s="180">
        <f t="shared" ca="1" si="13"/>
        <v>0</v>
      </c>
      <c r="R61" s="181">
        <f t="shared" ca="1" si="14"/>
        <v>510.45400000000001</v>
      </c>
      <c r="W61" s="46"/>
      <c r="X61" s="46">
        <v>61</v>
      </c>
    </row>
    <row r="62" spans="1:24">
      <c r="A62" s="61" t="s">
        <v>104</v>
      </c>
      <c r="B62" s="174">
        <f t="shared" ca="1" si="3"/>
        <v>683.12912700000004</v>
      </c>
      <c r="C62" s="179">
        <f t="shared" ca="1" si="15"/>
        <v>509.614328742</v>
      </c>
      <c r="D62" s="180">
        <f t="shared" ca="1" si="15"/>
        <v>164.15592921810003</v>
      </c>
      <c r="E62" s="180">
        <f t="shared" ca="1" si="15"/>
        <v>9.3588690399000019</v>
      </c>
      <c r="F62" s="181">
        <f t="shared" ca="1" si="15"/>
        <v>0</v>
      </c>
      <c r="G62" s="182">
        <f t="shared" ca="1" si="1"/>
        <v>532</v>
      </c>
      <c r="H62" s="182">
        <f t="shared" ca="1" si="2"/>
        <v>510.45400000000001</v>
      </c>
      <c r="I62" s="183">
        <f t="shared" ca="1" si="5"/>
        <v>431.77</v>
      </c>
      <c r="J62" s="180">
        <f t="shared" ca="1" si="6"/>
        <v>76.760000000000005</v>
      </c>
      <c r="K62" s="180">
        <f t="shared" ca="1" si="7"/>
        <v>1.92</v>
      </c>
      <c r="L62" s="180">
        <f t="shared" ca="1" si="8"/>
        <v>0</v>
      </c>
      <c r="M62" s="181">
        <f t="shared" ca="1" si="9"/>
        <v>510.45</v>
      </c>
      <c r="N62" s="179">
        <f t="shared" ca="1" si="10"/>
        <v>431.77338344597905</v>
      </c>
      <c r="O62" s="180">
        <f t="shared" ca="1" si="11"/>
        <v>76.760601508472931</v>
      </c>
      <c r="P62" s="180">
        <f t="shared" ca="1" si="12"/>
        <v>1.9200150455480458</v>
      </c>
      <c r="Q62" s="180">
        <f t="shared" ca="1" si="13"/>
        <v>0</v>
      </c>
      <c r="R62" s="181">
        <f t="shared" ca="1" si="14"/>
        <v>510.45400000000001</v>
      </c>
      <c r="W62" s="46"/>
      <c r="X62" s="46">
        <v>62</v>
      </c>
    </row>
    <row r="63" spans="1:24">
      <c r="A63" s="61" t="s">
        <v>105</v>
      </c>
      <c r="B63" s="174">
        <f t="shared" ca="1" si="3"/>
        <v>683.12912700000004</v>
      </c>
      <c r="C63" s="179">
        <f t="shared" ca="1" si="15"/>
        <v>509.614328742</v>
      </c>
      <c r="D63" s="180">
        <f t="shared" ca="1" si="15"/>
        <v>164.15592921810003</v>
      </c>
      <c r="E63" s="180">
        <f t="shared" ca="1" si="15"/>
        <v>9.3588690399000019</v>
      </c>
      <c r="F63" s="181">
        <f t="shared" ca="1" si="15"/>
        <v>0</v>
      </c>
      <c r="G63" s="182">
        <f t="shared" ca="1" si="1"/>
        <v>532</v>
      </c>
      <c r="H63" s="182">
        <f t="shared" ca="1" si="2"/>
        <v>510.45400000000001</v>
      </c>
      <c r="I63" s="183">
        <f t="shared" ca="1" si="5"/>
        <v>431.77</v>
      </c>
      <c r="J63" s="180">
        <f t="shared" ca="1" si="6"/>
        <v>76.760000000000005</v>
      </c>
      <c r="K63" s="180">
        <f t="shared" ca="1" si="7"/>
        <v>1.92</v>
      </c>
      <c r="L63" s="180">
        <f t="shared" ca="1" si="8"/>
        <v>0</v>
      </c>
      <c r="M63" s="181">
        <f t="shared" ca="1" si="9"/>
        <v>510.45</v>
      </c>
      <c r="N63" s="179">
        <f t="shared" ca="1" si="10"/>
        <v>431.77338344597905</v>
      </c>
      <c r="O63" s="180">
        <f t="shared" ca="1" si="11"/>
        <v>76.760601508472931</v>
      </c>
      <c r="P63" s="180">
        <f t="shared" ca="1" si="12"/>
        <v>1.9200150455480458</v>
      </c>
      <c r="Q63" s="180">
        <f t="shared" ca="1" si="13"/>
        <v>0</v>
      </c>
      <c r="R63" s="181">
        <f t="shared" ca="1" si="14"/>
        <v>510.45400000000001</v>
      </c>
      <c r="W63" s="46"/>
      <c r="X63" s="46">
        <v>63</v>
      </c>
    </row>
    <row r="64" spans="1:24">
      <c r="A64" s="61" t="s">
        <v>106</v>
      </c>
      <c r="B64" s="174">
        <f t="shared" ca="1" si="3"/>
        <v>683.12912700000004</v>
      </c>
      <c r="C64" s="179">
        <f t="shared" ca="1" si="15"/>
        <v>509.614328742</v>
      </c>
      <c r="D64" s="180">
        <f t="shared" ca="1" si="15"/>
        <v>164.15592921810003</v>
      </c>
      <c r="E64" s="180">
        <f t="shared" ca="1" si="15"/>
        <v>9.3588690399000019</v>
      </c>
      <c r="F64" s="181">
        <f t="shared" ca="1" si="15"/>
        <v>0</v>
      </c>
      <c r="G64" s="182">
        <f t="shared" ca="1" si="1"/>
        <v>532</v>
      </c>
      <c r="H64" s="182">
        <f t="shared" ca="1" si="2"/>
        <v>510.45400000000001</v>
      </c>
      <c r="I64" s="183">
        <f t="shared" ca="1" si="5"/>
        <v>431.77</v>
      </c>
      <c r="J64" s="180">
        <f t="shared" ca="1" si="6"/>
        <v>76.760000000000005</v>
      </c>
      <c r="K64" s="180">
        <f t="shared" ca="1" si="7"/>
        <v>1.92</v>
      </c>
      <c r="L64" s="180">
        <f t="shared" ca="1" si="8"/>
        <v>0</v>
      </c>
      <c r="M64" s="181">
        <f t="shared" ca="1" si="9"/>
        <v>510.45</v>
      </c>
      <c r="N64" s="179">
        <f t="shared" ca="1" si="10"/>
        <v>431.77338344597905</v>
      </c>
      <c r="O64" s="180">
        <f t="shared" ca="1" si="11"/>
        <v>76.760601508472931</v>
      </c>
      <c r="P64" s="180">
        <f t="shared" ca="1" si="12"/>
        <v>1.9200150455480458</v>
      </c>
      <c r="Q64" s="180">
        <f t="shared" ca="1" si="13"/>
        <v>0</v>
      </c>
      <c r="R64" s="181">
        <f t="shared" ca="1" si="14"/>
        <v>510.45400000000001</v>
      </c>
      <c r="W64" s="46"/>
      <c r="X64" s="46">
        <v>64</v>
      </c>
    </row>
    <row r="65" spans="1:24">
      <c r="A65" s="61" t="s">
        <v>107</v>
      </c>
      <c r="B65" s="174">
        <f t="shared" ca="1" si="3"/>
        <v>683.12912700000004</v>
      </c>
      <c r="C65" s="179">
        <f t="shared" ca="1" si="15"/>
        <v>509.614328742</v>
      </c>
      <c r="D65" s="180">
        <f t="shared" ca="1" si="15"/>
        <v>164.15592921810003</v>
      </c>
      <c r="E65" s="180">
        <f t="shared" ca="1" si="15"/>
        <v>9.3588690399000019</v>
      </c>
      <c r="F65" s="181">
        <f t="shared" ca="1" si="15"/>
        <v>0</v>
      </c>
      <c r="G65" s="182">
        <f t="shared" ca="1" si="1"/>
        <v>542</v>
      </c>
      <c r="H65" s="182">
        <f t="shared" ca="1" si="2"/>
        <v>520.04899999999998</v>
      </c>
      <c r="I65" s="183">
        <f t="shared" ca="1" si="5"/>
        <v>441.37</v>
      </c>
      <c r="J65" s="180">
        <f t="shared" ca="1" si="6"/>
        <v>76.760000000000005</v>
      </c>
      <c r="K65" s="180">
        <f t="shared" ca="1" si="7"/>
        <v>1.92</v>
      </c>
      <c r="L65" s="180">
        <f t="shared" ca="1" si="8"/>
        <v>0</v>
      </c>
      <c r="M65" s="181">
        <f t="shared" ca="1" si="9"/>
        <v>520.04999999999995</v>
      </c>
      <c r="N65" s="179">
        <f t="shared" ca="1" si="10"/>
        <v>441.36915129314491</v>
      </c>
      <c r="O65" s="180">
        <f t="shared" ca="1" si="11"/>
        <v>76.759852398807809</v>
      </c>
      <c r="P65" s="180">
        <f t="shared" ca="1" si="12"/>
        <v>1.9199963080473033</v>
      </c>
      <c r="Q65" s="180">
        <f t="shared" ca="1" si="13"/>
        <v>0</v>
      </c>
      <c r="R65" s="181">
        <f t="shared" ca="1" si="14"/>
        <v>520.04899999999998</v>
      </c>
      <c r="W65" s="46"/>
      <c r="X65" s="46">
        <v>65</v>
      </c>
    </row>
    <row r="66" spans="1:24">
      <c r="A66" s="61" t="s">
        <v>108</v>
      </c>
      <c r="B66" s="174">
        <f t="shared" ca="1" si="3"/>
        <v>683.12912700000004</v>
      </c>
      <c r="C66" s="179">
        <f t="shared" ca="1" si="15"/>
        <v>509.614328742</v>
      </c>
      <c r="D66" s="180">
        <f t="shared" ca="1" si="15"/>
        <v>164.15592921810003</v>
      </c>
      <c r="E66" s="180">
        <f t="shared" ca="1" si="15"/>
        <v>9.3588690399000019</v>
      </c>
      <c r="F66" s="181">
        <f t="shared" ca="1" si="15"/>
        <v>0</v>
      </c>
      <c r="G66" s="182">
        <f t="shared" ca="1" si="1"/>
        <v>542</v>
      </c>
      <c r="H66" s="182">
        <f t="shared" ca="1" si="2"/>
        <v>520.04899999999998</v>
      </c>
      <c r="I66" s="183">
        <f t="shared" ca="1" si="5"/>
        <v>441.37</v>
      </c>
      <c r="J66" s="180">
        <f t="shared" ca="1" si="6"/>
        <v>76.760000000000005</v>
      </c>
      <c r="K66" s="180">
        <f t="shared" ca="1" si="7"/>
        <v>1.92</v>
      </c>
      <c r="L66" s="180">
        <f t="shared" ca="1" si="8"/>
        <v>0</v>
      </c>
      <c r="M66" s="181">
        <f t="shared" ca="1" si="9"/>
        <v>520.04999999999995</v>
      </c>
      <c r="N66" s="179">
        <f t="shared" ca="1" si="10"/>
        <v>441.36915129314491</v>
      </c>
      <c r="O66" s="180">
        <f t="shared" ca="1" si="11"/>
        <v>76.759852398807809</v>
      </c>
      <c r="P66" s="180">
        <f t="shared" ca="1" si="12"/>
        <v>1.9199963080473033</v>
      </c>
      <c r="Q66" s="180">
        <f t="shared" ca="1" si="13"/>
        <v>0</v>
      </c>
      <c r="R66" s="181">
        <f t="shared" ca="1" si="14"/>
        <v>520.04899999999998</v>
      </c>
      <c r="W66" s="46"/>
      <c r="X66" s="46">
        <v>66</v>
      </c>
    </row>
    <row r="67" spans="1:24">
      <c r="A67" s="61" t="s">
        <v>109</v>
      </c>
      <c r="B67" s="174">
        <f t="shared" ca="1" si="3"/>
        <v>683.12912700000004</v>
      </c>
      <c r="C67" s="179">
        <f t="shared" ca="1" si="15"/>
        <v>509.614328742</v>
      </c>
      <c r="D67" s="180">
        <f t="shared" ca="1" si="15"/>
        <v>164.15592921810003</v>
      </c>
      <c r="E67" s="180">
        <f t="shared" ca="1" si="15"/>
        <v>9.3588690399000019</v>
      </c>
      <c r="F67" s="181">
        <f t="shared" ca="1" si="15"/>
        <v>0</v>
      </c>
      <c r="G67" s="182">
        <f t="shared" ref="G67:G98" ca="1" si="16">INDIRECT("ISGS_exbus!" &amp; $V$3 &amp; X67)</f>
        <v>591.61500000000001</v>
      </c>
      <c r="H67" s="182">
        <f t="shared" ref="H67:H98" ca="1" si="17">INDIRECT("ISGS_Delhi_pp!" &amp; $V$3 &amp; X67)</f>
        <v>567.65459199999998</v>
      </c>
      <c r="I67" s="183">
        <f t="shared" ca="1" si="5"/>
        <v>488.97</v>
      </c>
      <c r="J67" s="180">
        <f t="shared" ca="1" si="6"/>
        <v>76.760000000000005</v>
      </c>
      <c r="K67" s="180">
        <f t="shared" ca="1" si="7"/>
        <v>1.92</v>
      </c>
      <c r="L67" s="180">
        <f t="shared" ca="1" si="8"/>
        <v>0</v>
      </c>
      <c r="M67" s="181">
        <f t="shared" ca="1" si="9"/>
        <v>567.65</v>
      </c>
      <c r="N67" s="179">
        <f t="shared" ca="1" si="10"/>
        <v>488.97395551878799</v>
      </c>
      <c r="O67" s="180">
        <f t="shared" ca="1" si="11"/>
        <v>76.760620949387828</v>
      </c>
      <c r="P67" s="180">
        <f t="shared" ca="1" si="12"/>
        <v>1.9200155318241874</v>
      </c>
      <c r="Q67" s="180">
        <f t="shared" ca="1" si="13"/>
        <v>0</v>
      </c>
      <c r="R67" s="181">
        <f t="shared" ca="1" si="14"/>
        <v>567.65459200000009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683.12912700000004</v>
      </c>
      <c r="C68" s="179">
        <f t="shared" ref="C68:F98" ca="1" si="19">$B68*C$1/100</f>
        <v>509.614328742</v>
      </c>
      <c r="D68" s="180">
        <f t="shared" ca="1" si="19"/>
        <v>164.15592921810003</v>
      </c>
      <c r="E68" s="180">
        <f t="shared" ca="1" si="19"/>
        <v>9.3588690399000019</v>
      </c>
      <c r="F68" s="181">
        <f t="shared" ca="1" si="19"/>
        <v>0</v>
      </c>
      <c r="G68" s="182">
        <f t="shared" ca="1" si="16"/>
        <v>591.61500000000001</v>
      </c>
      <c r="H68" s="182">
        <f t="shared" ca="1" si="17"/>
        <v>567.65459199999998</v>
      </c>
      <c r="I68" s="183">
        <f t="shared" ref="I68:I98" ca="1" si="20">INDIRECT("BRPL_EOD!" &amp; $V$3 &amp; X68)</f>
        <v>488.97</v>
      </c>
      <c r="J68" s="180">
        <f t="shared" ref="J68:J98" ca="1" si="21">INDIRECT("BYPL_EOD!" &amp; $V$3 &amp; X68)</f>
        <v>76.760000000000005</v>
      </c>
      <c r="K68" s="180">
        <f t="shared" ref="K68:K98" ca="1" si="22">INDIRECT("TPDDL_EOD!" &amp; $V$3 &amp; X68)</f>
        <v>1.92</v>
      </c>
      <c r="L68" s="180">
        <f t="shared" ref="L68:L98" ca="1" si="23">INDIRECT("NDMC_EOD!" &amp; $V$3 &amp; X68)</f>
        <v>0</v>
      </c>
      <c r="M68" s="181">
        <f t="shared" ref="M68:M98" ca="1" si="24">SUM(I68:L68)</f>
        <v>567.65</v>
      </c>
      <c r="N68" s="179">
        <f t="shared" ref="N68:N98" ca="1" si="25">INDIRECT("BRPL_ISGS_exbus!" &amp; $V$3 &amp; X68)</f>
        <v>488.97395551878799</v>
      </c>
      <c r="O68" s="180">
        <f t="shared" ref="O68:O98" ca="1" si="26">INDIRECT("BYPL_ISGS_exbus!" &amp; $V$3 &amp; X68)</f>
        <v>76.760620949387828</v>
      </c>
      <c r="P68" s="180">
        <f t="shared" ref="P68:P98" ca="1" si="27">INDIRECT("TPDDL_ISGS_exbus!" &amp; $V$3 &amp; X68)</f>
        <v>1.9200155318241874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567.65459200000009</v>
      </c>
      <c r="W68" s="46"/>
      <c r="X68" s="46">
        <v>68</v>
      </c>
    </row>
    <row r="69" spans="1:24">
      <c r="A69" s="61" t="s">
        <v>111</v>
      </c>
      <c r="B69" s="174">
        <f t="shared" ca="1" si="18"/>
        <v>683.12912700000004</v>
      </c>
      <c r="C69" s="179">
        <f t="shared" ca="1" si="19"/>
        <v>509.614328742</v>
      </c>
      <c r="D69" s="180">
        <f t="shared" ca="1" si="19"/>
        <v>164.15592921810003</v>
      </c>
      <c r="E69" s="180">
        <f t="shared" ca="1" si="19"/>
        <v>9.3588690399000019</v>
      </c>
      <c r="F69" s="181">
        <f t="shared" ca="1" si="19"/>
        <v>0</v>
      </c>
      <c r="G69" s="182">
        <f t="shared" ca="1" si="16"/>
        <v>661.61500000000001</v>
      </c>
      <c r="H69" s="182">
        <f t="shared" ca="1" si="17"/>
        <v>634.81959199999994</v>
      </c>
      <c r="I69" s="183">
        <f t="shared" ca="1" si="20"/>
        <v>488.98</v>
      </c>
      <c r="J69" s="180">
        <f t="shared" ca="1" si="21"/>
        <v>143.91999999999999</v>
      </c>
      <c r="K69" s="180">
        <f t="shared" ca="1" si="22"/>
        <v>1.92</v>
      </c>
      <c r="L69" s="180">
        <f t="shared" ca="1" si="23"/>
        <v>0</v>
      </c>
      <c r="M69" s="181">
        <f t="shared" ca="1" si="24"/>
        <v>634.81999999999994</v>
      </c>
      <c r="N69" s="179">
        <f t="shared" ca="1" si="25"/>
        <v>488.97968573164047</v>
      </c>
      <c r="O69" s="180">
        <f t="shared" ca="1" si="26"/>
        <v>143.91990750234712</v>
      </c>
      <c r="P69" s="180">
        <f t="shared" ca="1" si="27"/>
        <v>1.9199987660124129</v>
      </c>
      <c r="Q69" s="180">
        <f t="shared" ca="1" si="28"/>
        <v>0</v>
      </c>
      <c r="R69" s="181">
        <f t="shared" ca="1" si="29"/>
        <v>634.81959200000006</v>
      </c>
      <c r="W69" s="46"/>
      <c r="X69" s="46">
        <v>69</v>
      </c>
    </row>
    <row r="70" spans="1:24">
      <c r="A70" s="61" t="s">
        <v>112</v>
      </c>
      <c r="B70" s="174">
        <f t="shared" ca="1" si="18"/>
        <v>682.82912699999997</v>
      </c>
      <c r="C70" s="179">
        <f t="shared" ca="1" si="19"/>
        <v>509.39052874199996</v>
      </c>
      <c r="D70" s="180">
        <f t="shared" ca="1" si="19"/>
        <v>164.08383921810002</v>
      </c>
      <c r="E70" s="180">
        <f t="shared" ca="1" si="19"/>
        <v>9.3547590398999994</v>
      </c>
      <c r="F70" s="181">
        <f t="shared" ca="1" si="19"/>
        <v>0</v>
      </c>
      <c r="G70" s="182">
        <f t="shared" ca="1" si="16"/>
        <v>682.82912699999997</v>
      </c>
      <c r="H70" s="182">
        <f t="shared" ca="1" si="17"/>
        <v>655.17454699999996</v>
      </c>
      <c r="I70" s="183">
        <f t="shared" ca="1" si="20"/>
        <v>488.76</v>
      </c>
      <c r="J70" s="180">
        <f t="shared" ca="1" si="21"/>
        <v>157.43</v>
      </c>
      <c r="K70" s="180">
        <f t="shared" ca="1" si="22"/>
        <v>8.9700000000000006</v>
      </c>
      <c r="L70" s="180">
        <f t="shared" ca="1" si="23"/>
        <v>0</v>
      </c>
      <c r="M70" s="181">
        <f t="shared" ca="1" si="24"/>
        <v>655.16000000000008</v>
      </c>
      <c r="N70" s="179">
        <f t="shared" ca="1" si="25"/>
        <v>488.77085229824763</v>
      </c>
      <c r="O70" s="180">
        <f t="shared" ca="1" si="26"/>
        <v>157.4334955342359</v>
      </c>
      <c r="P70" s="180">
        <f t="shared" ca="1" si="27"/>
        <v>8.9701991675163306</v>
      </c>
      <c r="Q70" s="180">
        <f t="shared" ca="1" si="28"/>
        <v>0</v>
      </c>
      <c r="R70" s="181">
        <f t="shared" ca="1" si="29"/>
        <v>655.17454699999985</v>
      </c>
      <c r="W70" s="46"/>
      <c r="X70" s="46">
        <v>70</v>
      </c>
    </row>
    <row r="71" spans="1:24">
      <c r="A71" s="61" t="s">
        <v>113</v>
      </c>
      <c r="B71" s="174">
        <f t="shared" ca="1" si="18"/>
        <v>682.82912699999997</v>
      </c>
      <c r="C71" s="179">
        <f t="shared" ca="1" si="19"/>
        <v>509.39052874199996</v>
      </c>
      <c r="D71" s="180">
        <f t="shared" ca="1" si="19"/>
        <v>164.08383921810002</v>
      </c>
      <c r="E71" s="180">
        <f t="shared" ca="1" si="19"/>
        <v>9.3547590398999994</v>
      </c>
      <c r="F71" s="181">
        <f t="shared" ca="1" si="19"/>
        <v>0</v>
      </c>
      <c r="G71" s="182">
        <f t="shared" ca="1" si="16"/>
        <v>682.82912699999997</v>
      </c>
      <c r="H71" s="182">
        <f t="shared" ca="1" si="17"/>
        <v>655.17454699999996</v>
      </c>
      <c r="I71" s="183">
        <f t="shared" ca="1" si="20"/>
        <v>488.76</v>
      </c>
      <c r="J71" s="180">
        <f t="shared" ca="1" si="21"/>
        <v>157.43</v>
      </c>
      <c r="K71" s="180">
        <f t="shared" ca="1" si="22"/>
        <v>8.9700000000000006</v>
      </c>
      <c r="L71" s="180">
        <f t="shared" ca="1" si="23"/>
        <v>0</v>
      </c>
      <c r="M71" s="181">
        <f t="shared" ca="1" si="24"/>
        <v>655.16000000000008</v>
      </c>
      <c r="N71" s="179">
        <f t="shared" ca="1" si="25"/>
        <v>488.77085229824763</v>
      </c>
      <c r="O71" s="180">
        <f t="shared" ca="1" si="26"/>
        <v>157.4334955342359</v>
      </c>
      <c r="P71" s="180">
        <f t="shared" ca="1" si="27"/>
        <v>8.9701991675163306</v>
      </c>
      <c r="Q71" s="180">
        <f t="shared" ca="1" si="28"/>
        <v>0</v>
      </c>
      <c r="R71" s="181">
        <f t="shared" ca="1" si="29"/>
        <v>655.17454699999985</v>
      </c>
      <c r="W71" s="46"/>
      <c r="X71" s="46">
        <v>71</v>
      </c>
    </row>
    <row r="72" spans="1:24">
      <c r="A72" s="61" t="s">
        <v>114</v>
      </c>
      <c r="B72" s="174">
        <f t="shared" ca="1" si="18"/>
        <v>682.82912699999997</v>
      </c>
      <c r="C72" s="179">
        <f t="shared" ca="1" si="19"/>
        <v>509.39052874199996</v>
      </c>
      <c r="D72" s="180">
        <f t="shared" ca="1" si="19"/>
        <v>164.08383921810002</v>
      </c>
      <c r="E72" s="180">
        <f t="shared" ca="1" si="19"/>
        <v>9.3547590398999994</v>
      </c>
      <c r="F72" s="181">
        <f t="shared" ca="1" si="19"/>
        <v>0</v>
      </c>
      <c r="G72" s="182">
        <f t="shared" ca="1" si="16"/>
        <v>682.82912699999997</v>
      </c>
      <c r="H72" s="182">
        <f t="shared" ca="1" si="17"/>
        <v>655.17454699999996</v>
      </c>
      <c r="I72" s="183">
        <f t="shared" ca="1" si="20"/>
        <v>488.76</v>
      </c>
      <c r="J72" s="180">
        <f t="shared" ca="1" si="21"/>
        <v>157.43</v>
      </c>
      <c r="K72" s="180">
        <f t="shared" ca="1" si="22"/>
        <v>8.9700000000000006</v>
      </c>
      <c r="L72" s="180">
        <f t="shared" ca="1" si="23"/>
        <v>0</v>
      </c>
      <c r="M72" s="181">
        <f t="shared" ca="1" si="24"/>
        <v>655.16000000000008</v>
      </c>
      <c r="N72" s="179">
        <f t="shared" ca="1" si="25"/>
        <v>488.77085229824763</v>
      </c>
      <c r="O72" s="180">
        <f t="shared" ca="1" si="26"/>
        <v>157.4334955342359</v>
      </c>
      <c r="P72" s="180">
        <f t="shared" ca="1" si="27"/>
        <v>8.9701991675163306</v>
      </c>
      <c r="Q72" s="180">
        <f t="shared" ca="1" si="28"/>
        <v>0</v>
      </c>
      <c r="R72" s="181">
        <f t="shared" ca="1" si="29"/>
        <v>655.17454699999985</v>
      </c>
      <c r="W72" s="46"/>
      <c r="X72" s="46">
        <v>72</v>
      </c>
    </row>
    <row r="73" spans="1:24">
      <c r="A73" s="61" t="s">
        <v>115</v>
      </c>
      <c r="B73" s="174">
        <f t="shared" ca="1" si="18"/>
        <v>682.82912699999997</v>
      </c>
      <c r="C73" s="179">
        <f t="shared" ca="1" si="19"/>
        <v>509.39052874199996</v>
      </c>
      <c r="D73" s="180">
        <f t="shared" ca="1" si="19"/>
        <v>164.08383921810002</v>
      </c>
      <c r="E73" s="180">
        <f t="shared" ca="1" si="19"/>
        <v>9.3547590398999994</v>
      </c>
      <c r="F73" s="181">
        <f t="shared" ca="1" si="19"/>
        <v>0</v>
      </c>
      <c r="G73" s="182">
        <f t="shared" ca="1" si="16"/>
        <v>682.82912699999997</v>
      </c>
      <c r="H73" s="182">
        <f t="shared" ca="1" si="17"/>
        <v>655.17454699999996</v>
      </c>
      <c r="I73" s="183">
        <f t="shared" ca="1" si="20"/>
        <v>488.76</v>
      </c>
      <c r="J73" s="180">
        <f t="shared" ca="1" si="21"/>
        <v>157.43</v>
      </c>
      <c r="K73" s="180">
        <f t="shared" ca="1" si="22"/>
        <v>8.9700000000000006</v>
      </c>
      <c r="L73" s="180">
        <f t="shared" ca="1" si="23"/>
        <v>0</v>
      </c>
      <c r="M73" s="181">
        <f t="shared" ca="1" si="24"/>
        <v>655.16000000000008</v>
      </c>
      <c r="N73" s="179">
        <f t="shared" ca="1" si="25"/>
        <v>488.77085229824763</v>
      </c>
      <c r="O73" s="180">
        <f t="shared" ca="1" si="26"/>
        <v>157.4334955342359</v>
      </c>
      <c r="P73" s="180">
        <f t="shared" ca="1" si="27"/>
        <v>8.9701991675163306</v>
      </c>
      <c r="Q73" s="180">
        <f t="shared" ca="1" si="28"/>
        <v>0</v>
      </c>
      <c r="R73" s="181">
        <f t="shared" ca="1" si="29"/>
        <v>655.17454699999985</v>
      </c>
      <c r="W73" s="46"/>
      <c r="X73" s="46">
        <v>73</v>
      </c>
    </row>
    <row r="74" spans="1:24">
      <c r="A74" s="61" t="s">
        <v>116</v>
      </c>
      <c r="B74" s="174">
        <f t="shared" ca="1" si="18"/>
        <v>682.82912699999997</v>
      </c>
      <c r="C74" s="179">
        <f t="shared" ca="1" si="19"/>
        <v>509.39052874199996</v>
      </c>
      <c r="D74" s="180">
        <f t="shared" ca="1" si="19"/>
        <v>164.08383921810002</v>
      </c>
      <c r="E74" s="180">
        <f t="shared" ca="1" si="19"/>
        <v>9.3547590398999994</v>
      </c>
      <c r="F74" s="181">
        <f t="shared" ca="1" si="19"/>
        <v>0</v>
      </c>
      <c r="G74" s="182">
        <f t="shared" ca="1" si="16"/>
        <v>682.82912699999997</v>
      </c>
      <c r="H74" s="182">
        <f t="shared" ca="1" si="17"/>
        <v>655.17454699999996</v>
      </c>
      <c r="I74" s="183">
        <f t="shared" ca="1" si="20"/>
        <v>488.76</v>
      </c>
      <c r="J74" s="180">
        <f t="shared" ca="1" si="21"/>
        <v>157.43</v>
      </c>
      <c r="K74" s="180">
        <f t="shared" ca="1" si="22"/>
        <v>8.9700000000000006</v>
      </c>
      <c r="L74" s="180">
        <f t="shared" ca="1" si="23"/>
        <v>0</v>
      </c>
      <c r="M74" s="181">
        <f t="shared" ca="1" si="24"/>
        <v>655.16000000000008</v>
      </c>
      <c r="N74" s="179">
        <f t="shared" ca="1" si="25"/>
        <v>488.77085229824763</v>
      </c>
      <c r="O74" s="180">
        <f t="shared" ca="1" si="26"/>
        <v>157.4334955342359</v>
      </c>
      <c r="P74" s="180">
        <f t="shared" ca="1" si="27"/>
        <v>8.9701991675163306</v>
      </c>
      <c r="Q74" s="180">
        <f t="shared" ca="1" si="28"/>
        <v>0</v>
      </c>
      <c r="R74" s="181">
        <f t="shared" ca="1" si="29"/>
        <v>655.17454699999985</v>
      </c>
      <c r="W74" s="46"/>
      <c r="X74" s="46">
        <v>74</v>
      </c>
    </row>
    <row r="75" spans="1:24">
      <c r="A75" s="61" t="s">
        <v>117</v>
      </c>
      <c r="B75" s="174">
        <f t="shared" ca="1" si="18"/>
        <v>682.82912699999997</v>
      </c>
      <c r="C75" s="179">
        <f t="shared" ca="1" si="19"/>
        <v>509.39052874199996</v>
      </c>
      <c r="D75" s="180">
        <f t="shared" ca="1" si="19"/>
        <v>164.08383921810002</v>
      </c>
      <c r="E75" s="180">
        <f t="shared" ca="1" si="19"/>
        <v>9.3547590398999994</v>
      </c>
      <c r="F75" s="181">
        <f t="shared" ca="1" si="19"/>
        <v>0</v>
      </c>
      <c r="G75" s="182">
        <f t="shared" ca="1" si="16"/>
        <v>682.82912699999997</v>
      </c>
      <c r="H75" s="182">
        <f t="shared" ca="1" si="17"/>
        <v>655.17454699999996</v>
      </c>
      <c r="I75" s="183">
        <f t="shared" ca="1" si="20"/>
        <v>488.76</v>
      </c>
      <c r="J75" s="180">
        <f t="shared" ca="1" si="21"/>
        <v>157.43</v>
      </c>
      <c r="K75" s="180">
        <f t="shared" ca="1" si="22"/>
        <v>8.9700000000000006</v>
      </c>
      <c r="L75" s="180">
        <f t="shared" ca="1" si="23"/>
        <v>0</v>
      </c>
      <c r="M75" s="181">
        <f t="shared" ca="1" si="24"/>
        <v>655.16000000000008</v>
      </c>
      <c r="N75" s="179">
        <f t="shared" ca="1" si="25"/>
        <v>488.77085229824763</v>
      </c>
      <c r="O75" s="180">
        <f t="shared" ca="1" si="26"/>
        <v>157.4334955342359</v>
      </c>
      <c r="P75" s="180">
        <f t="shared" ca="1" si="27"/>
        <v>8.9701991675163306</v>
      </c>
      <c r="Q75" s="180">
        <f t="shared" ca="1" si="28"/>
        <v>0</v>
      </c>
      <c r="R75" s="181">
        <f t="shared" ca="1" si="29"/>
        <v>655.17454699999985</v>
      </c>
      <c r="W75" s="46"/>
      <c r="X75" s="46">
        <v>75</v>
      </c>
    </row>
    <row r="76" spans="1:24">
      <c r="A76" s="61" t="s">
        <v>118</v>
      </c>
      <c r="B76" s="174">
        <f t="shared" ca="1" si="18"/>
        <v>682.82912699999997</v>
      </c>
      <c r="C76" s="179">
        <f t="shared" ca="1" si="19"/>
        <v>509.39052874199996</v>
      </c>
      <c r="D76" s="180">
        <f t="shared" ca="1" si="19"/>
        <v>164.08383921810002</v>
      </c>
      <c r="E76" s="180">
        <f t="shared" ca="1" si="19"/>
        <v>9.3547590398999994</v>
      </c>
      <c r="F76" s="181">
        <f t="shared" ca="1" si="19"/>
        <v>0</v>
      </c>
      <c r="G76" s="182">
        <f t="shared" ca="1" si="16"/>
        <v>682.82912699999997</v>
      </c>
      <c r="H76" s="182">
        <f t="shared" ca="1" si="17"/>
        <v>655.17454699999996</v>
      </c>
      <c r="I76" s="183">
        <f t="shared" ca="1" si="20"/>
        <v>488.76</v>
      </c>
      <c r="J76" s="180">
        <f t="shared" ca="1" si="21"/>
        <v>157.43</v>
      </c>
      <c r="K76" s="180">
        <f t="shared" ca="1" si="22"/>
        <v>8.9700000000000006</v>
      </c>
      <c r="L76" s="180">
        <f t="shared" ca="1" si="23"/>
        <v>0</v>
      </c>
      <c r="M76" s="181">
        <f t="shared" ca="1" si="24"/>
        <v>655.16000000000008</v>
      </c>
      <c r="N76" s="179">
        <f t="shared" ca="1" si="25"/>
        <v>488.77085229824763</v>
      </c>
      <c r="O76" s="180">
        <f t="shared" ca="1" si="26"/>
        <v>157.4334955342359</v>
      </c>
      <c r="P76" s="180">
        <f t="shared" ca="1" si="27"/>
        <v>8.9701991675163306</v>
      </c>
      <c r="Q76" s="180">
        <f t="shared" ca="1" si="28"/>
        <v>0</v>
      </c>
      <c r="R76" s="181">
        <f t="shared" ca="1" si="29"/>
        <v>655.17454699999985</v>
      </c>
      <c r="W76" s="46"/>
      <c r="X76" s="46">
        <v>76</v>
      </c>
    </row>
    <row r="77" spans="1:24">
      <c r="A77" s="61" t="s">
        <v>119</v>
      </c>
      <c r="B77" s="174">
        <f t="shared" ca="1" si="18"/>
        <v>682.82912699999997</v>
      </c>
      <c r="C77" s="179">
        <f t="shared" ca="1" si="19"/>
        <v>509.39052874199996</v>
      </c>
      <c r="D77" s="180">
        <f t="shared" ca="1" si="19"/>
        <v>164.08383921810002</v>
      </c>
      <c r="E77" s="180">
        <f t="shared" ca="1" si="19"/>
        <v>9.3547590398999994</v>
      </c>
      <c r="F77" s="181">
        <f t="shared" ca="1" si="19"/>
        <v>0</v>
      </c>
      <c r="G77" s="182">
        <f t="shared" ca="1" si="16"/>
        <v>682.82912699999997</v>
      </c>
      <c r="H77" s="182">
        <f t="shared" ca="1" si="17"/>
        <v>655.17454699999996</v>
      </c>
      <c r="I77" s="183">
        <f t="shared" ca="1" si="20"/>
        <v>488.76</v>
      </c>
      <c r="J77" s="180">
        <f t="shared" ca="1" si="21"/>
        <v>157.43</v>
      </c>
      <c r="K77" s="180">
        <f t="shared" ca="1" si="22"/>
        <v>8.9700000000000006</v>
      </c>
      <c r="L77" s="180">
        <f t="shared" ca="1" si="23"/>
        <v>0</v>
      </c>
      <c r="M77" s="181">
        <f t="shared" ca="1" si="24"/>
        <v>655.16000000000008</v>
      </c>
      <c r="N77" s="179">
        <f t="shared" ca="1" si="25"/>
        <v>488.77085229824763</v>
      </c>
      <c r="O77" s="180">
        <f t="shared" ca="1" si="26"/>
        <v>157.4334955342359</v>
      </c>
      <c r="P77" s="180">
        <f t="shared" ca="1" si="27"/>
        <v>8.9701991675163306</v>
      </c>
      <c r="Q77" s="180">
        <f t="shared" ca="1" si="28"/>
        <v>0</v>
      </c>
      <c r="R77" s="181">
        <f t="shared" ca="1" si="29"/>
        <v>655.17454699999985</v>
      </c>
      <c r="W77" s="46"/>
      <c r="X77" s="46">
        <v>77</v>
      </c>
    </row>
    <row r="78" spans="1:24">
      <c r="A78" s="61" t="s">
        <v>120</v>
      </c>
      <c r="B78" s="174">
        <f t="shared" ca="1" si="18"/>
        <v>682.82912699999997</v>
      </c>
      <c r="C78" s="179">
        <f t="shared" ca="1" si="19"/>
        <v>509.39052874199996</v>
      </c>
      <c r="D78" s="180">
        <f t="shared" ca="1" si="19"/>
        <v>164.08383921810002</v>
      </c>
      <c r="E78" s="180">
        <f t="shared" ca="1" si="19"/>
        <v>9.3547590398999994</v>
      </c>
      <c r="F78" s="181">
        <f t="shared" ca="1" si="19"/>
        <v>0</v>
      </c>
      <c r="G78" s="182">
        <f t="shared" ca="1" si="16"/>
        <v>682.82912699999997</v>
      </c>
      <c r="H78" s="182">
        <f t="shared" ca="1" si="17"/>
        <v>655.17454699999996</v>
      </c>
      <c r="I78" s="183">
        <f t="shared" ca="1" si="20"/>
        <v>488.76</v>
      </c>
      <c r="J78" s="180">
        <f t="shared" ca="1" si="21"/>
        <v>157.43</v>
      </c>
      <c r="K78" s="180">
        <f t="shared" ca="1" si="22"/>
        <v>8.9700000000000006</v>
      </c>
      <c r="L78" s="180">
        <f t="shared" ca="1" si="23"/>
        <v>0</v>
      </c>
      <c r="M78" s="181">
        <f t="shared" ca="1" si="24"/>
        <v>655.16000000000008</v>
      </c>
      <c r="N78" s="179">
        <f t="shared" ca="1" si="25"/>
        <v>488.77085229824763</v>
      </c>
      <c r="O78" s="180">
        <f t="shared" ca="1" si="26"/>
        <v>157.4334955342359</v>
      </c>
      <c r="P78" s="180">
        <f t="shared" ca="1" si="27"/>
        <v>8.9701991675163306</v>
      </c>
      <c r="Q78" s="180">
        <f t="shared" ca="1" si="28"/>
        <v>0</v>
      </c>
      <c r="R78" s="181">
        <f t="shared" ca="1" si="29"/>
        <v>655.17454699999985</v>
      </c>
      <c r="W78" s="46"/>
      <c r="X78" s="46">
        <v>78</v>
      </c>
    </row>
    <row r="79" spans="1:24">
      <c r="A79" s="61" t="s">
        <v>121</v>
      </c>
      <c r="B79" s="174">
        <f t="shared" ca="1" si="18"/>
        <v>682.82912699999997</v>
      </c>
      <c r="C79" s="179">
        <f t="shared" ca="1" si="19"/>
        <v>509.39052874199996</v>
      </c>
      <c r="D79" s="180">
        <f t="shared" ca="1" si="19"/>
        <v>164.08383921810002</v>
      </c>
      <c r="E79" s="180">
        <f t="shared" ca="1" si="19"/>
        <v>9.3547590398999994</v>
      </c>
      <c r="F79" s="181">
        <f t="shared" ca="1" si="19"/>
        <v>0</v>
      </c>
      <c r="G79" s="182">
        <f t="shared" ca="1" si="16"/>
        <v>682.82912699999997</v>
      </c>
      <c r="H79" s="182">
        <f t="shared" ca="1" si="17"/>
        <v>655.17454699999996</v>
      </c>
      <c r="I79" s="183">
        <f t="shared" ca="1" si="20"/>
        <v>488.76</v>
      </c>
      <c r="J79" s="180">
        <f t="shared" ca="1" si="21"/>
        <v>157.43</v>
      </c>
      <c r="K79" s="180">
        <f t="shared" ca="1" si="22"/>
        <v>8.9700000000000006</v>
      </c>
      <c r="L79" s="180">
        <f t="shared" ca="1" si="23"/>
        <v>0</v>
      </c>
      <c r="M79" s="181">
        <f t="shared" ca="1" si="24"/>
        <v>655.16000000000008</v>
      </c>
      <c r="N79" s="179">
        <f t="shared" ca="1" si="25"/>
        <v>488.77085229824763</v>
      </c>
      <c r="O79" s="180">
        <f t="shared" ca="1" si="26"/>
        <v>157.4334955342359</v>
      </c>
      <c r="P79" s="180">
        <f t="shared" ca="1" si="27"/>
        <v>8.9701991675163306</v>
      </c>
      <c r="Q79" s="180">
        <f t="shared" ca="1" si="28"/>
        <v>0</v>
      </c>
      <c r="R79" s="181">
        <f t="shared" ca="1" si="29"/>
        <v>655.17454699999985</v>
      </c>
      <c r="W79" s="46"/>
      <c r="X79" s="46">
        <v>79</v>
      </c>
    </row>
    <row r="80" spans="1:24">
      <c r="A80" s="61" t="s">
        <v>122</v>
      </c>
      <c r="B80" s="174">
        <f t="shared" ca="1" si="18"/>
        <v>682.82912699999997</v>
      </c>
      <c r="C80" s="179">
        <f t="shared" ca="1" si="19"/>
        <v>509.39052874199996</v>
      </c>
      <c r="D80" s="180">
        <f t="shared" ca="1" si="19"/>
        <v>164.08383921810002</v>
      </c>
      <c r="E80" s="180">
        <f t="shared" ca="1" si="19"/>
        <v>9.3547590398999994</v>
      </c>
      <c r="F80" s="181">
        <f t="shared" ca="1" si="19"/>
        <v>0</v>
      </c>
      <c r="G80" s="182">
        <f t="shared" ca="1" si="16"/>
        <v>682.82912699999997</v>
      </c>
      <c r="H80" s="182">
        <f t="shared" ca="1" si="17"/>
        <v>655.17454699999996</v>
      </c>
      <c r="I80" s="183">
        <f t="shared" ca="1" si="20"/>
        <v>488.76</v>
      </c>
      <c r="J80" s="180">
        <f t="shared" ca="1" si="21"/>
        <v>157.43</v>
      </c>
      <c r="K80" s="180">
        <f t="shared" ca="1" si="22"/>
        <v>8.9700000000000006</v>
      </c>
      <c r="L80" s="180">
        <f t="shared" ca="1" si="23"/>
        <v>0</v>
      </c>
      <c r="M80" s="181">
        <f t="shared" ca="1" si="24"/>
        <v>655.16000000000008</v>
      </c>
      <c r="N80" s="179">
        <f t="shared" ca="1" si="25"/>
        <v>488.77085229824763</v>
      </c>
      <c r="O80" s="180">
        <f t="shared" ca="1" si="26"/>
        <v>157.4334955342359</v>
      </c>
      <c r="P80" s="180">
        <f t="shared" ca="1" si="27"/>
        <v>8.9701991675163306</v>
      </c>
      <c r="Q80" s="180">
        <f t="shared" ca="1" si="28"/>
        <v>0</v>
      </c>
      <c r="R80" s="181">
        <f t="shared" ca="1" si="29"/>
        <v>655.17454699999985</v>
      </c>
      <c r="W80" s="46"/>
      <c r="X80" s="46">
        <v>80</v>
      </c>
    </row>
    <row r="81" spans="1:24">
      <c r="A81" s="61" t="s">
        <v>123</v>
      </c>
      <c r="B81" s="174">
        <f t="shared" ca="1" si="18"/>
        <v>682.82912699999997</v>
      </c>
      <c r="C81" s="179">
        <f t="shared" ca="1" si="19"/>
        <v>509.39052874199996</v>
      </c>
      <c r="D81" s="180">
        <f t="shared" ca="1" si="19"/>
        <v>164.08383921810002</v>
      </c>
      <c r="E81" s="180">
        <f t="shared" ca="1" si="19"/>
        <v>9.3547590398999994</v>
      </c>
      <c r="F81" s="181">
        <f t="shared" ca="1" si="19"/>
        <v>0</v>
      </c>
      <c r="G81" s="182">
        <f t="shared" ca="1" si="16"/>
        <v>682.82912699999997</v>
      </c>
      <c r="H81" s="182">
        <f t="shared" ca="1" si="17"/>
        <v>655.17454699999996</v>
      </c>
      <c r="I81" s="183">
        <f t="shared" ca="1" si="20"/>
        <v>488.76</v>
      </c>
      <c r="J81" s="180">
        <f t="shared" ca="1" si="21"/>
        <v>157.43</v>
      </c>
      <c r="K81" s="180">
        <f t="shared" ca="1" si="22"/>
        <v>8.9700000000000006</v>
      </c>
      <c r="L81" s="180">
        <f t="shared" ca="1" si="23"/>
        <v>0</v>
      </c>
      <c r="M81" s="181">
        <f t="shared" ca="1" si="24"/>
        <v>655.16000000000008</v>
      </c>
      <c r="N81" s="179">
        <f t="shared" ca="1" si="25"/>
        <v>488.77085229824763</v>
      </c>
      <c r="O81" s="180">
        <f t="shared" ca="1" si="26"/>
        <v>157.4334955342359</v>
      </c>
      <c r="P81" s="180">
        <f t="shared" ca="1" si="27"/>
        <v>8.9701991675163306</v>
      </c>
      <c r="Q81" s="180">
        <f t="shared" ca="1" si="28"/>
        <v>0</v>
      </c>
      <c r="R81" s="181">
        <f t="shared" ca="1" si="29"/>
        <v>655.17454699999985</v>
      </c>
      <c r="W81" s="46"/>
      <c r="X81" s="46">
        <v>81</v>
      </c>
    </row>
    <row r="82" spans="1:24">
      <c r="A82" s="61" t="s">
        <v>124</v>
      </c>
      <c r="B82" s="174">
        <f t="shared" ca="1" si="18"/>
        <v>682.82912699999997</v>
      </c>
      <c r="C82" s="179">
        <f t="shared" ca="1" si="19"/>
        <v>509.39052874199996</v>
      </c>
      <c r="D82" s="180">
        <f t="shared" ca="1" si="19"/>
        <v>164.08383921810002</v>
      </c>
      <c r="E82" s="180">
        <f t="shared" ca="1" si="19"/>
        <v>9.3547590398999994</v>
      </c>
      <c r="F82" s="181">
        <f t="shared" ca="1" si="19"/>
        <v>0</v>
      </c>
      <c r="G82" s="182">
        <f t="shared" ca="1" si="16"/>
        <v>682.82912699999997</v>
      </c>
      <c r="H82" s="182">
        <f t="shared" ca="1" si="17"/>
        <v>655.17454699999996</v>
      </c>
      <c r="I82" s="183">
        <f t="shared" ca="1" si="20"/>
        <v>488.76</v>
      </c>
      <c r="J82" s="180">
        <f t="shared" ca="1" si="21"/>
        <v>157.43</v>
      </c>
      <c r="K82" s="180">
        <f t="shared" ca="1" si="22"/>
        <v>8.9700000000000006</v>
      </c>
      <c r="L82" s="180">
        <f t="shared" ca="1" si="23"/>
        <v>0</v>
      </c>
      <c r="M82" s="181">
        <f t="shared" ca="1" si="24"/>
        <v>655.16000000000008</v>
      </c>
      <c r="N82" s="179">
        <f t="shared" ca="1" si="25"/>
        <v>488.77085229824763</v>
      </c>
      <c r="O82" s="180">
        <f t="shared" ca="1" si="26"/>
        <v>157.4334955342359</v>
      </c>
      <c r="P82" s="180">
        <f t="shared" ca="1" si="27"/>
        <v>8.9701991675163306</v>
      </c>
      <c r="Q82" s="180">
        <f t="shared" ca="1" si="28"/>
        <v>0</v>
      </c>
      <c r="R82" s="181">
        <f t="shared" ca="1" si="29"/>
        <v>655.17454699999985</v>
      </c>
      <c r="W82" s="46"/>
      <c r="X82" s="46">
        <v>82</v>
      </c>
    </row>
    <row r="83" spans="1:24">
      <c r="A83" s="61" t="s">
        <v>125</v>
      </c>
      <c r="B83" s="174">
        <f t="shared" ca="1" si="18"/>
        <v>682.82912699999997</v>
      </c>
      <c r="C83" s="179">
        <f t="shared" ca="1" si="19"/>
        <v>509.39052874199996</v>
      </c>
      <c r="D83" s="180">
        <f t="shared" ca="1" si="19"/>
        <v>164.08383921810002</v>
      </c>
      <c r="E83" s="180">
        <f t="shared" ca="1" si="19"/>
        <v>9.3547590398999994</v>
      </c>
      <c r="F83" s="181">
        <f t="shared" ca="1" si="19"/>
        <v>0</v>
      </c>
      <c r="G83" s="182">
        <f t="shared" ca="1" si="16"/>
        <v>682.82912699999997</v>
      </c>
      <c r="H83" s="182">
        <f t="shared" ca="1" si="17"/>
        <v>655.17454699999996</v>
      </c>
      <c r="I83" s="183">
        <f t="shared" ca="1" si="20"/>
        <v>488.76</v>
      </c>
      <c r="J83" s="180">
        <f t="shared" ca="1" si="21"/>
        <v>157.43</v>
      </c>
      <c r="K83" s="180">
        <f t="shared" ca="1" si="22"/>
        <v>8.9700000000000006</v>
      </c>
      <c r="L83" s="180">
        <f t="shared" ca="1" si="23"/>
        <v>0</v>
      </c>
      <c r="M83" s="181">
        <f t="shared" ca="1" si="24"/>
        <v>655.16000000000008</v>
      </c>
      <c r="N83" s="179">
        <f t="shared" ca="1" si="25"/>
        <v>488.77085229824763</v>
      </c>
      <c r="O83" s="180">
        <f t="shared" ca="1" si="26"/>
        <v>157.4334955342359</v>
      </c>
      <c r="P83" s="180">
        <f t="shared" ca="1" si="27"/>
        <v>8.9701991675163306</v>
      </c>
      <c r="Q83" s="180">
        <f t="shared" ca="1" si="28"/>
        <v>0</v>
      </c>
      <c r="R83" s="181">
        <f t="shared" ca="1" si="29"/>
        <v>655.17454699999985</v>
      </c>
      <c r="W83" s="46"/>
      <c r="X83" s="46">
        <v>83</v>
      </c>
    </row>
    <row r="84" spans="1:24">
      <c r="A84" s="61" t="s">
        <v>126</v>
      </c>
      <c r="B84" s="174">
        <f t="shared" ca="1" si="18"/>
        <v>682.82912699999997</v>
      </c>
      <c r="C84" s="179">
        <f t="shared" ca="1" si="19"/>
        <v>509.39052874199996</v>
      </c>
      <c r="D84" s="180">
        <f t="shared" ca="1" si="19"/>
        <v>164.08383921810002</v>
      </c>
      <c r="E84" s="180">
        <f t="shared" ca="1" si="19"/>
        <v>9.3547590398999994</v>
      </c>
      <c r="F84" s="181">
        <f t="shared" ca="1" si="19"/>
        <v>0</v>
      </c>
      <c r="G84" s="182">
        <f t="shared" ca="1" si="16"/>
        <v>682.82912699999997</v>
      </c>
      <c r="H84" s="182">
        <f t="shared" ca="1" si="17"/>
        <v>655.17454699999996</v>
      </c>
      <c r="I84" s="183">
        <f t="shared" ca="1" si="20"/>
        <v>488.76</v>
      </c>
      <c r="J84" s="180">
        <f t="shared" ca="1" si="21"/>
        <v>157.43</v>
      </c>
      <c r="K84" s="180">
        <f t="shared" ca="1" si="22"/>
        <v>8.9700000000000006</v>
      </c>
      <c r="L84" s="180">
        <f t="shared" ca="1" si="23"/>
        <v>0</v>
      </c>
      <c r="M84" s="181">
        <f t="shared" ca="1" si="24"/>
        <v>655.16000000000008</v>
      </c>
      <c r="N84" s="179">
        <f t="shared" ca="1" si="25"/>
        <v>488.77085229824763</v>
      </c>
      <c r="O84" s="180">
        <f t="shared" ca="1" si="26"/>
        <v>157.4334955342359</v>
      </c>
      <c r="P84" s="180">
        <f t="shared" ca="1" si="27"/>
        <v>8.9701991675163306</v>
      </c>
      <c r="Q84" s="180">
        <f t="shared" ca="1" si="28"/>
        <v>0</v>
      </c>
      <c r="R84" s="181">
        <f t="shared" ca="1" si="29"/>
        <v>655.17454699999985</v>
      </c>
      <c r="W84" s="46"/>
      <c r="X84" s="46">
        <v>84</v>
      </c>
    </row>
    <row r="85" spans="1:24">
      <c r="A85" s="61" t="s">
        <v>127</v>
      </c>
      <c r="B85" s="174">
        <f t="shared" ca="1" si="18"/>
        <v>682.82912699999997</v>
      </c>
      <c r="C85" s="179">
        <f t="shared" ca="1" si="19"/>
        <v>509.39052874199996</v>
      </c>
      <c r="D85" s="180">
        <f t="shared" ca="1" si="19"/>
        <v>164.08383921810002</v>
      </c>
      <c r="E85" s="180">
        <f t="shared" ca="1" si="19"/>
        <v>9.3547590398999994</v>
      </c>
      <c r="F85" s="181">
        <f t="shared" ca="1" si="19"/>
        <v>0</v>
      </c>
      <c r="G85" s="182">
        <f t="shared" ca="1" si="16"/>
        <v>682.82912699999997</v>
      </c>
      <c r="H85" s="182">
        <f t="shared" ca="1" si="17"/>
        <v>655.17454699999996</v>
      </c>
      <c r="I85" s="183">
        <f t="shared" ca="1" si="20"/>
        <v>488.76</v>
      </c>
      <c r="J85" s="180">
        <f t="shared" ca="1" si="21"/>
        <v>157.43</v>
      </c>
      <c r="K85" s="180">
        <f t="shared" ca="1" si="22"/>
        <v>8.9700000000000006</v>
      </c>
      <c r="L85" s="180">
        <f t="shared" ca="1" si="23"/>
        <v>0</v>
      </c>
      <c r="M85" s="181">
        <f t="shared" ca="1" si="24"/>
        <v>655.16000000000008</v>
      </c>
      <c r="N85" s="179">
        <f t="shared" ca="1" si="25"/>
        <v>488.77085229824763</v>
      </c>
      <c r="O85" s="180">
        <f t="shared" ca="1" si="26"/>
        <v>157.4334955342359</v>
      </c>
      <c r="P85" s="180">
        <f t="shared" ca="1" si="27"/>
        <v>8.9701991675163306</v>
      </c>
      <c r="Q85" s="180">
        <f t="shared" ca="1" si="28"/>
        <v>0</v>
      </c>
      <c r="R85" s="181">
        <f t="shared" ca="1" si="29"/>
        <v>655.17454699999985</v>
      </c>
      <c r="W85" s="46"/>
      <c r="X85" s="46">
        <v>85</v>
      </c>
    </row>
    <row r="86" spans="1:24">
      <c r="A86" s="61" t="s">
        <v>128</v>
      </c>
      <c r="B86" s="174">
        <f t="shared" ca="1" si="18"/>
        <v>683.12912700000004</v>
      </c>
      <c r="C86" s="179">
        <f t="shared" ca="1" si="19"/>
        <v>509.614328742</v>
      </c>
      <c r="D86" s="180">
        <f t="shared" ca="1" si="19"/>
        <v>164.15592921810003</v>
      </c>
      <c r="E86" s="180">
        <f t="shared" ca="1" si="19"/>
        <v>9.3588690399000019</v>
      </c>
      <c r="F86" s="181">
        <f t="shared" ca="1" si="19"/>
        <v>0</v>
      </c>
      <c r="G86" s="182">
        <f t="shared" ca="1" si="16"/>
        <v>661.61500000000001</v>
      </c>
      <c r="H86" s="182">
        <f t="shared" ca="1" si="17"/>
        <v>634.81959199999994</v>
      </c>
      <c r="I86" s="183">
        <f t="shared" ca="1" si="20"/>
        <v>488.98</v>
      </c>
      <c r="J86" s="180">
        <f t="shared" ca="1" si="21"/>
        <v>143.91999999999999</v>
      </c>
      <c r="K86" s="180">
        <f t="shared" ca="1" si="22"/>
        <v>1.92</v>
      </c>
      <c r="L86" s="180">
        <f t="shared" ca="1" si="23"/>
        <v>0</v>
      </c>
      <c r="M86" s="181">
        <f t="shared" ca="1" si="24"/>
        <v>634.81999999999994</v>
      </c>
      <c r="N86" s="179">
        <f t="shared" ca="1" si="25"/>
        <v>488.97968573164047</v>
      </c>
      <c r="O86" s="180">
        <f t="shared" ca="1" si="26"/>
        <v>143.91990750234712</v>
      </c>
      <c r="P86" s="180">
        <f t="shared" ca="1" si="27"/>
        <v>1.9199987660124129</v>
      </c>
      <c r="Q86" s="180">
        <f t="shared" ca="1" si="28"/>
        <v>0</v>
      </c>
      <c r="R86" s="181">
        <f t="shared" ca="1" si="29"/>
        <v>634.81959200000006</v>
      </c>
      <c r="W86" s="46"/>
      <c r="X86" s="46">
        <v>86</v>
      </c>
    </row>
    <row r="87" spans="1:24">
      <c r="A87" s="61" t="s">
        <v>129</v>
      </c>
      <c r="B87" s="174">
        <f t="shared" ca="1" si="18"/>
        <v>683.12912700000004</v>
      </c>
      <c r="C87" s="179">
        <f t="shared" ca="1" si="19"/>
        <v>509.614328742</v>
      </c>
      <c r="D87" s="180">
        <f t="shared" ca="1" si="19"/>
        <v>164.15592921810003</v>
      </c>
      <c r="E87" s="180">
        <f t="shared" ca="1" si="19"/>
        <v>9.3588690399000019</v>
      </c>
      <c r="F87" s="181">
        <f t="shared" ca="1" si="19"/>
        <v>0</v>
      </c>
      <c r="G87" s="182">
        <f t="shared" ca="1" si="16"/>
        <v>591.61500000000001</v>
      </c>
      <c r="H87" s="182">
        <f t="shared" ca="1" si="17"/>
        <v>567.65459199999998</v>
      </c>
      <c r="I87" s="183">
        <f t="shared" ca="1" si="20"/>
        <v>488.97</v>
      </c>
      <c r="J87" s="180">
        <f t="shared" ca="1" si="21"/>
        <v>76.760000000000005</v>
      </c>
      <c r="K87" s="180">
        <f t="shared" ca="1" si="22"/>
        <v>1.92</v>
      </c>
      <c r="L87" s="180">
        <f t="shared" ca="1" si="23"/>
        <v>0</v>
      </c>
      <c r="M87" s="181">
        <f t="shared" ca="1" si="24"/>
        <v>567.65</v>
      </c>
      <c r="N87" s="179">
        <f t="shared" ca="1" si="25"/>
        <v>488.97395551878799</v>
      </c>
      <c r="O87" s="180">
        <f t="shared" ca="1" si="26"/>
        <v>76.760620949387828</v>
      </c>
      <c r="P87" s="180">
        <f t="shared" ca="1" si="27"/>
        <v>1.9200155318241874</v>
      </c>
      <c r="Q87" s="180">
        <f t="shared" ca="1" si="28"/>
        <v>0</v>
      </c>
      <c r="R87" s="181">
        <f t="shared" ca="1" si="29"/>
        <v>567.65459200000009</v>
      </c>
      <c r="W87" s="46"/>
      <c r="X87" s="46">
        <v>87</v>
      </c>
    </row>
    <row r="88" spans="1:24">
      <c r="A88" s="61" t="s">
        <v>130</v>
      </c>
      <c r="B88" s="174">
        <f t="shared" ca="1" si="18"/>
        <v>683.12912700000004</v>
      </c>
      <c r="C88" s="179">
        <f t="shared" ca="1" si="19"/>
        <v>509.614328742</v>
      </c>
      <c r="D88" s="180">
        <f t="shared" ca="1" si="19"/>
        <v>164.15592921810003</v>
      </c>
      <c r="E88" s="180">
        <f t="shared" ca="1" si="19"/>
        <v>9.3588690399000019</v>
      </c>
      <c r="F88" s="181">
        <f t="shared" ca="1" si="19"/>
        <v>0</v>
      </c>
      <c r="G88" s="182">
        <f t="shared" ca="1" si="16"/>
        <v>591.61500000000001</v>
      </c>
      <c r="H88" s="182">
        <f t="shared" ca="1" si="17"/>
        <v>567.65459199999998</v>
      </c>
      <c r="I88" s="183">
        <f t="shared" ca="1" si="20"/>
        <v>488.97</v>
      </c>
      <c r="J88" s="180">
        <f t="shared" ca="1" si="21"/>
        <v>76.760000000000005</v>
      </c>
      <c r="K88" s="180">
        <f t="shared" ca="1" si="22"/>
        <v>1.92</v>
      </c>
      <c r="L88" s="180">
        <f t="shared" ca="1" si="23"/>
        <v>0</v>
      </c>
      <c r="M88" s="181">
        <f t="shared" ca="1" si="24"/>
        <v>567.65</v>
      </c>
      <c r="N88" s="179">
        <f t="shared" ca="1" si="25"/>
        <v>488.97395551878799</v>
      </c>
      <c r="O88" s="180">
        <f t="shared" ca="1" si="26"/>
        <v>76.760620949387828</v>
      </c>
      <c r="P88" s="180">
        <f t="shared" ca="1" si="27"/>
        <v>1.9200155318241874</v>
      </c>
      <c r="Q88" s="180">
        <f t="shared" ca="1" si="28"/>
        <v>0</v>
      </c>
      <c r="R88" s="181">
        <f t="shared" ca="1" si="29"/>
        <v>567.65459200000009</v>
      </c>
      <c r="W88" s="46"/>
      <c r="X88" s="46">
        <v>88</v>
      </c>
    </row>
    <row r="89" spans="1:24">
      <c r="A89" s="61" t="s">
        <v>131</v>
      </c>
      <c r="B89" s="174">
        <f t="shared" ca="1" si="18"/>
        <v>683.12912700000004</v>
      </c>
      <c r="C89" s="179">
        <f t="shared" ca="1" si="19"/>
        <v>509.614328742</v>
      </c>
      <c r="D89" s="180">
        <f t="shared" ca="1" si="19"/>
        <v>164.15592921810003</v>
      </c>
      <c r="E89" s="180">
        <f t="shared" ca="1" si="19"/>
        <v>9.3588690399000019</v>
      </c>
      <c r="F89" s="181">
        <f t="shared" ca="1" si="19"/>
        <v>0</v>
      </c>
      <c r="G89" s="182">
        <f t="shared" ca="1" si="16"/>
        <v>591.61500000000001</v>
      </c>
      <c r="H89" s="182">
        <f t="shared" ca="1" si="17"/>
        <v>567.65459199999998</v>
      </c>
      <c r="I89" s="183">
        <f t="shared" ca="1" si="20"/>
        <v>488.97</v>
      </c>
      <c r="J89" s="180">
        <f t="shared" ca="1" si="21"/>
        <v>76.760000000000005</v>
      </c>
      <c r="K89" s="180">
        <f t="shared" ca="1" si="22"/>
        <v>1.92</v>
      </c>
      <c r="L89" s="180">
        <f t="shared" ca="1" si="23"/>
        <v>0</v>
      </c>
      <c r="M89" s="181">
        <f t="shared" ca="1" si="24"/>
        <v>567.65</v>
      </c>
      <c r="N89" s="179">
        <f t="shared" ca="1" si="25"/>
        <v>488.97395551878799</v>
      </c>
      <c r="O89" s="180">
        <f t="shared" ca="1" si="26"/>
        <v>76.760620949387828</v>
      </c>
      <c r="P89" s="180">
        <f t="shared" ca="1" si="27"/>
        <v>1.9200155318241874</v>
      </c>
      <c r="Q89" s="180">
        <f t="shared" ca="1" si="28"/>
        <v>0</v>
      </c>
      <c r="R89" s="181">
        <f t="shared" ca="1" si="29"/>
        <v>567.65459200000009</v>
      </c>
      <c r="W89" s="46"/>
      <c r="X89" s="46">
        <v>89</v>
      </c>
    </row>
    <row r="90" spans="1:24">
      <c r="A90" s="61" t="s">
        <v>132</v>
      </c>
      <c r="B90" s="174">
        <f t="shared" ca="1" si="18"/>
        <v>683.12912700000004</v>
      </c>
      <c r="C90" s="179">
        <f t="shared" ca="1" si="19"/>
        <v>509.614328742</v>
      </c>
      <c r="D90" s="180">
        <f t="shared" ca="1" si="19"/>
        <v>164.15592921810003</v>
      </c>
      <c r="E90" s="180">
        <f t="shared" ca="1" si="19"/>
        <v>9.3588690399000019</v>
      </c>
      <c r="F90" s="181">
        <f t="shared" ca="1" si="19"/>
        <v>0</v>
      </c>
      <c r="G90" s="182">
        <f t="shared" ca="1" si="16"/>
        <v>591.61500000000001</v>
      </c>
      <c r="H90" s="182">
        <f t="shared" ca="1" si="17"/>
        <v>567.65459199999998</v>
      </c>
      <c r="I90" s="183">
        <f t="shared" ca="1" si="20"/>
        <v>488.97</v>
      </c>
      <c r="J90" s="180">
        <f t="shared" ca="1" si="21"/>
        <v>76.760000000000005</v>
      </c>
      <c r="K90" s="180">
        <f t="shared" ca="1" si="22"/>
        <v>1.92</v>
      </c>
      <c r="L90" s="180">
        <f t="shared" ca="1" si="23"/>
        <v>0</v>
      </c>
      <c r="M90" s="181">
        <f t="shared" ca="1" si="24"/>
        <v>567.65</v>
      </c>
      <c r="N90" s="179">
        <f t="shared" ca="1" si="25"/>
        <v>488.97395551878799</v>
      </c>
      <c r="O90" s="180">
        <f t="shared" ca="1" si="26"/>
        <v>76.760620949387828</v>
      </c>
      <c r="P90" s="180">
        <f t="shared" ca="1" si="27"/>
        <v>1.9200155318241874</v>
      </c>
      <c r="Q90" s="180">
        <f t="shared" ca="1" si="28"/>
        <v>0</v>
      </c>
      <c r="R90" s="181">
        <f t="shared" ca="1" si="29"/>
        <v>567.65459200000009</v>
      </c>
      <c r="W90" s="46"/>
      <c r="X90" s="46">
        <v>90</v>
      </c>
    </row>
    <row r="91" spans="1:24">
      <c r="A91" s="61" t="s">
        <v>133</v>
      </c>
      <c r="B91" s="174">
        <f t="shared" ca="1" si="18"/>
        <v>683.12912700000004</v>
      </c>
      <c r="C91" s="179">
        <f t="shared" ca="1" si="19"/>
        <v>509.614328742</v>
      </c>
      <c r="D91" s="180">
        <f t="shared" ca="1" si="19"/>
        <v>164.15592921810003</v>
      </c>
      <c r="E91" s="180">
        <f t="shared" ca="1" si="19"/>
        <v>9.3588690399000019</v>
      </c>
      <c r="F91" s="181">
        <f t="shared" ca="1" si="19"/>
        <v>0</v>
      </c>
      <c r="G91" s="182">
        <f t="shared" ca="1" si="16"/>
        <v>591.61500000000001</v>
      </c>
      <c r="H91" s="182">
        <f t="shared" ca="1" si="17"/>
        <v>567.65459199999998</v>
      </c>
      <c r="I91" s="183">
        <f t="shared" ca="1" si="20"/>
        <v>488.97</v>
      </c>
      <c r="J91" s="180">
        <f t="shared" ca="1" si="21"/>
        <v>76.760000000000005</v>
      </c>
      <c r="K91" s="180">
        <f t="shared" ca="1" si="22"/>
        <v>1.92</v>
      </c>
      <c r="L91" s="180">
        <f t="shared" ca="1" si="23"/>
        <v>0</v>
      </c>
      <c r="M91" s="181">
        <f t="shared" ca="1" si="24"/>
        <v>567.65</v>
      </c>
      <c r="N91" s="179">
        <f t="shared" ca="1" si="25"/>
        <v>488.97395551878799</v>
      </c>
      <c r="O91" s="180">
        <f t="shared" ca="1" si="26"/>
        <v>76.760620949387828</v>
      </c>
      <c r="P91" s="180">
        <f t="shared" ca="1" si="27"/>
        <v>1.9200155318241874</v>
      </c>
      <c r="Q91" s="180">
        <f t="shared" ca="1" si="28"/>
        <v>0</v>
      </c>
      <c r="R91" s="181">
        <f t="shared" ca="1" si="29"/>
        <v>567.65459200000009</v>
      </c>
      <c r="W91" s="46"/>
      <c r="X91" s="46">
        <v>91</v>
      </c>
    </row>
    <row r="92" spans="1:24">
      <c r="A92" s="61" t="s">
        <v>134</v>
      </c>
      <c r="B92" s="174">
        <f t="shared" ca="1" si="18"/>
        <v>683.12912700000004</v>
      </c>
      <c r="C92" s="179">
        <f t="shared" ca="1" si="19"/>
        <v>509.614328742</v>
      </c>
      <c r="D92" s="180">
        <f t="shared" ca="1" si="19"/>
        <v>164.15592921810003</v>
      </c>
      <c r="E92" s="180">
        <f t="shared" ca="1" si="19"/>
        <v>9.3588690399000019</v>
      </c>
      <c r="F92" s="181">
        <f t="shared" ca="1" si="19"/>
        <v>0</v>
      </c>
      <c r="G92" s="182">
        <f t="shared" ca="1" si="16"/>
        <v>591.61500000000001</v>
      </c>
      <c r="H92" s="182">
        <f t="shared" ca="1" si="17"/>
        <v>567.65459199999998</v>
      </c>
      <c r="I92" s="183">
        <f t="shared" ca="1" si="20"/>
        <v>488.97</v>
      </c>
      <c r="J92" s="180">
        <f t="shared" ca="1" si="21"/>
        <v>76.760000000000005</v>
      </c>
      <c r="K92" s="180">
        <f t="shared" ca="1" si="22"/>
        <v>1.92</v>
      </c>
      <c r="L92" s="180">
        <f t="shared" ca="1" si="23"/>
        <v>0</v>
      </c>
      <c r="M92" s="181">
        <f t="shared" ca="1" si="24"/>
        <v>567.65</v>
      </c>
      <c r="N92" s="179">
        <f t="shared" ca="1" si="25"/>
        <v>488.97395551878799</v>
      </c>
      <c r="O92" s="180">
        <f t="shared" ca="1" si="26"/>
        <v>76.760620949387828</v>
      </c>
      <c r="P92" s="180">
        <f t="shared" ca="1" si="27"/>
        <v>1.9200155318241874</v>
      </c>
      <c r="Q92" s="180">
        <f t="shared" ca="1" si="28"/>
        <v>0</v>
      </c>
      <c r="R92" s="181">
        <f t="shared" ca="1" si="29"/>
        <v>567.65459200000009</v>
      </c>
      <c r="W92" s="46"/>
      <c r="X92" s="46">
        <v>92</v>
      </c>
    </row>
    <row r="93" spans="1:24">
      <c r="A93" s="61" t="s">
        <v>135</v>
      </c>
      <c r="B93" s="174">
        <f t="shared" ca="1" si="18"/>
        <v>683.12912700000004</v>
      </c>
      <c r="C93" s="179">
        <f t="shared" ca="1" si="19"/>
        <v>509.614328742</v>
      </c>
      <c r="D93" s="180">
        <f t="shared" ca="1" si="19"/>
        <v>164.15592921810003</v>
      </c>
      <c r="E93" s="180">
        <f t="shared" ca="1" si="19"/>
        <v>9.3588690399000019</v>
      </c>
      <c r="F93" s="181">
        <f t="shared" ca="1" si="19"/>
        <v>0</v>
      </c>
      <c r="G93" s="182">
        <f t="shared" ca="1" si="16"/>
        <v>591.61500000000001</v>
      </c>
      <c r="H93" s="182">
        <f t="shared" ca="1" si="17"/>
        <v>567.65459199999998</v>
      </c>
      <c r="I93" s="183">
        <f t="shared" ca="1" si="20"/>
        <v>488.97</v>
      </c>
      <c r="J93" s="180">
        <f t="shared" ca="1" si="21"/>
        <v>76.760000000000005</v>
      </c>
      <c r="K93" s="180">
        <f t="shared" ca="1" si="22"/>
        <v>1.92</v>
      </c>
      <c r="L93" s="180">
        <f t="shared" ca="1" si="23"/>
        <v>0</v>
      </c>
      <c r="M93" s="181">
        <f t="shared" ca="1" si="24"/>
        <v>567.65</v>
      </c>
      <c r="N93" s="179">
        <f t="shared" ca="1" si="25"/>
        <v>488.97395551878799</v>
      </c>
      <c r="O93" s="180">
        <f t="shared" ca="1" si="26"/>
        <v>76.760620949387828</v>
      </c>
      <c r="P93" s="180">
        <f t="shared" ca="1" si="27"/>
        <v>1.9200155318241874</v>
      </c>
      <c r="Q93" s="180">
        <f t="shared" ca="1" si="28"/>
        <v>0</v>
      </c>
      <c r="R93" s="181">
        <f t="shared" ca="1" si="29"/>
        <v>567.65459200000009</v>
      </c>
      <c r="W93" s="46"/>
      <c r="X93" s="46">
        <v>93</v>
      </c>
    </row>
    <row r="94" spans="1:24">
      <c r="A94" s="61" t="s">
        <v>136</v>
      </c>
      <c r="B94" s="174">
        <f t="shared" ca="1" si="18"/>
        <v>683.12912700000004</v>
      </c>
      <c r="C94" s="179">
        <f t="shared" ca="1" si="19"/>
        <v>509.614328742</v>
      </c>
      <c r="D94" s="180">
        <f t="shared" ca="1" si="19"/>
        <v>164.15592921810003</v>
      </c>
      <c r="E94" s="180">
        <f t="shared" ca="1" si="19"/>
        <v>9.3588690399000019</v>
      </c>
      <c r="F94" s="181">
        <f t="shared" ca="1" si="19"/>
        <v>0</v>
      </c>
      <c r="G94" s="182">
        <f t="shared" ca="1" si="16"/>
        <v>532</v>
      </c>
      <c r="H94" s="182">
        <f t="shared" ca="1" si="17"/>
        <v>510.45400000000001</v>
      </c>
      <c r="I94" s="183">
        <f t="shared" ca="1" si="20"/>
        <v>431.77</v>
      </c>
      <c r="J94" s="180">
        <f t="shared" ca="1" si="21"/>
        <v>76.760000000000005</v>
      </c>
      <c r="K94" s="180">
        <f t="shared" ca="1" si="22"/>
        <v>1.92</v>
      </c>
      <c r="L94" s="180">
        <f t="shared" ca="1" si="23"/>
        <v>0</v>
      </c>
      <c r="M94" s="181">
        <f t="shared" ca="1" si="24"/>
        <v>510.45</v>
      </c>
      <c r="N94" s="179">
        <f t="shared" ca="1" si="25"/>
        <v>431.77338344597905</v>
      </c>
      <c r="O94" s="180">
        <f t="shared" ca="1" si="26"/>
        <v>76.760601508472931</v>
      </c>
      <c r="P94" s="180">
        <f t="shared" ca="1" si="27"/>
        <v>1.9200150455480458</v>
      </c>
      <c r="Q94" s="180">
        <f t="shared" ca="1" si="28"/>
        <v>0</v>
      </c>
      <c r="R94" s="181">
        <f t="shared" ca="1" si="29"/>
        <v>510.45400000000001</v>
      </c>
      <c r="W94" s="46"/>
      <c r="X94" s="46">
        <v>94</v>
      </c>
    </row>
    <row r="95" spans="1:24">
      <c r="A95" s="61" t="s">
        <v>137</v>
      </c>
      <c r="B95" s="174">
        <f t="shared" ca="1" si="18"/>
        <v>683.12912700000004</v>
      </c>
      <c r="C95" s="179">
        <f t="shared" ca="1" si="19"/>
        <v>509.614328742</v>
      </c>
      <c r="D95" s="180">
        <f t="shared" ca="1" si="19"/>
        <v>164.15592921810003</v>
      </c>
      <c r="E95" s="180">
        <f t="shared" ca="1" si="19"/>
        <v>9.3588690399000019</v>
      </c>
      <c r="F95" s="181">
        <f t="shared" ca="1" si="19"/>
        <v>0</v>
      </c>
      <c r="G95" s="182">
        <f t="shared" ca="1" si="16"/>
        <v>482</v>
      </c>
      <c r="H95" s="182">
        <f t="shared" ca="1" si="17"/>
        <v>462.47899999999998</v>
      </c>
      <c r="I95" s="183">
        <f t="shared" ca="1" si="20"/>
        <v>383.8</v>
      </c>
      <c r="J95" s="180">
        <f t="shared" ca="1" si="21"/>
        <v>76.760000000000005</v>
      </c>
      <c r="K95" s="180">
        <f t="shared" ca="1" si="22"/>
        <v>1.92</v>
      </c>
      <c r="L95" s="180">
        <f t="shared" ca="1" si="23"/>
        <v>0</v>
      </c>
      <c r="M95" s="181">
        <f t="shared" ca="1" si="24"/>
        <v>462.48</v>
      </c>
      <c r="N95" s="179">
        <f t="shared" ca="1" si="25"/>
        <v>383.79917012627573</v>
      </c>
      <c r="O95" s="180">
        <f t="shared" ca="1" si="26"/>
        <v>76.759834025255145</v>
      </c>
      <c r="P95" s="180">
        <f t="shared" ca="1" si="27"/>
        <v>1.9199958484691229</v>
      </c>
      <c r="Q95" s="180">
        <f t="shared" ca="1" si="28"/>
        <v>0</v>
      </c>
      <c r="R95" s="181">
        <f t="shared" ca="1" si="29"/>
        <v>462.47899999999998</v>
      </c>
      <c r="W95" s="46"/>
      <c r="X95" s="46">
        <v>95</v>
      </c>
    </row>
    <row r="96" spans="1:24">
      <c r="A96" s="61" t="s">
        <v>138</v>
      </c>
      <c r="B96" s="174">
        <f t="shared" ca="1" si="18"/>
        <v>683.12912700000004</v>
      </c>
      <c r="C96" s="179">
        <f t="shared" ca="1" si="19"/>
        <v>509.614328742</v>
      </c>
      <c r="D96" s="180">
        <f t="shared" ca="1" si="19"/>
        <v>164.15592921810003</v>
      </c>
      <c r="E96" s="180">
        <f t="shared" ca="1" si="19"/>
        <v>9.3588690399000019</v>
      </c>
      <c r="F96" s="181">
        <f t="shared" ca="1" si="19"/>
        <v>0</v>
      </c>
      <c r="G96" s="182">
        <f t="shared" ca="1" si="16"/>
        <v>432</v>
      </c>
      <c r="H96" s="182">
        <f t="shared" ca="1" si="17"/>
        <v>414.50400000000002</v>
      </c>
      <c r="I96" s="183">
        <f t="shared" ca="1" si="20"/>
        <v>335.82</v>
      </c>
      <c r="J96" s="180">
        <f t="shared" ca="1" si="21"/>
        <v>76.760000000000005</v>
      </c>
      <c r="K96" s="180">
        <f t="shared" ca="1" si="22"/>
        <v>1.92</v>
      </c>
      <c r="L96" s="180">
        <f t="shared" ca="1" si="23"/>
        <v>0</v>
      </c>
      <c r="M96" s="181">
        <f t="shared" ca="1" si="24"/>
        <v>414.5</v>
      </c>
      <c r="N96" s="179">
        <f t="shared" ca="1" si="25"/>
        <v>335.8232407237636</v>
      </c>
      <c r="O96" s="180">
        <f t="shared" ca="1" si="26"/>
        <v>76.760740747889031</v>
      </c>
      <c r="P96" s="180">
        <f t="shared" ca="1" si="27"/>
        <v>1.9200185283474065</v>
      </c>
      <c r="Q96" s="180">
        <f t="shared" ca="1" si="28"/>
        <v>0</v>
      </c>
      <c r="R96" s="181">
        <f t="shared" ca="1" si="29"/>
        <v>414.50400000000002</v>
      </c>
      <c r="W96" s="46"/>
      <c r="X96" s="46">
        <v>96</v>
      </c>
    </row>
    <row r="97" spans="1:24">
      <c r="A97" s="61" t="s">
        <v>139</v>
      </c>
      <c r="B97" s="174">
        <f t="shared" ca="1" si="18"/>
        <v>683.12912700000004</v>
      </c>
      <c r="C97" s="179">
        <f t="shared" ca="1" si="19"/>
        <v>509.614328742</v>
      </c>
      <c r="D97" s="180">
        <f t="shared" ca="1" si="19"/>
        <v>164.15592921810003</v>
      </c>
      <c r="E97" s="180">
        <f t="shared" ca="1" si="19"/>
        <v>9.3588690399000019</v>
      </c>
      <c r="F97" s="181">
        <f t="shared" ca="1" si="19"/>
        <v>0</v>
      </c>
      <c r="G97" s="182">
        <f t="shared" ca="1" si="16"/>
        <v>382</v>
      </c>
      <c r="H97" s="182">
        <f t="shared" ca="1" si="17"/>
        <v>366.529</v>
      </c>
      <c r="I97" s="183">
        <f t="shared" ca="1" si="20"/>
        <v>287.85000000000002</v>
      </c>
      <c r="J97" s="180">
        <f t="shared" ca="1" si="21"/>
        <v>76.760000000000005</v>
      </c>
      <c r="K97" s="180">
        <f t="shared" ca="1" si="22"/>
        <v>1.92</v>
      </c>
      <c r="L97" s="180">
        <f t="shared" ca="1" si="23"/>
        <v>0</v>
      </c>
      <c r="M97" s="181">
        <f t="shared" ca="1" si="24"/>
        <v>366.53000000000003</v>
      </c>
      <c r="N97" s="179">
        <f t="shared" ca="1" si="25"/>
        <v>287.84921466182851</v>
      </c>
      <c r="O97" s="180">
        <f t="shared" ca="1" si="26"/>
        <v>76.759790576487603</v>
      </c>
      <c r="P97" s="180">
        <f t="shared" ca="1" si="27"/>
        <v>1.9199947616839002</v>
      </c>
      <c r="Q97" s="180">
        <f t="shared" ca="1" si="28"/>
        <v>0</v>
      </c>
      <c r="R97" s="181">
        <f t="shared" ca="1" si="29"/>
        <v>366.529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683.12912700000004</v>
      </c>
      <c r="C98" s="184">
        <f t="shared" ca="1" si="19"/>
        <v>509.614328742</v>
      </c>
      <c r="D98" s="185">
        <f t="shared" ca="1" si="19"/>
        <v>164.15592921810003</v>
      </c>
      <c r="E98" s="185">
        <f t="shared" ca="1" si="19"/>
        <v>9.3588690399000019</v>
      </c>
      <c r="F98" s="186">
        <f t="shared" ca="1" si="19"/>
        <v>0</v>
      </c>
      <c r="G98" s="187">
        <f t="shared" ca="1" si="16"/>
        <v>352</v>
      </c>
      <c r="H98" s="187">
        <f t="shared" ca="1" si="17"/>
        <v>337.74400000000003</v>
      </c>
      <c r="I98" s="188">
        <f t="shared" ca="1" si="20"/>
        <v>259.06</v>
      </c>
      <c r="J98" s="185">
        <f t="shared" ca="1" si="21"/>
        <v>76.760000000000005</v>
      </c>
      <c r="K98" s="185">
        <f t="shared" ca="1" si="22"/>
        <v>1.92</v>
      </c>
      <c r="L98" s="185">
        <f t="shared" ca="1" si="23"/>
        <v>0</v>
      </c>
      <c r="M98" s="186">
        <f t="shared" ca="1" si="24"/>
        <v>337.74</v>
      </c>
      <c r="N98" s="184">
        <f t="shared" ca="1" si="25"/>
        <v>259.06306815893885</v>
      </c>
      <c r="O98" s="185">
        <f t="shared" ca="1" si="26"/>
        <v>76.76090910167585</v>
      </c>
      <c r="P98" s="185">
        <f t="shared" ca="1" si="27"/>
        <v>1.920022739385326</v>
      </c>
      <c r="Q98" s="185">
        <f t="shared" ca="1" si="28"/>
        <v>0</v>
      </c>
      <c r="R98" s="186">
        <f t="shared" ca="1" si="29"/>
        <v>337.74400000000003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16.392624047999995</v>
      </c>
      <c r="C99" s="56">
        <f t="shared" ref="C99:R99" ca="1" si="30">SUM(C3:C98)/4000</f>
        <v>12.228897539807972</v>
      </c>
      <c r="D99" s="54">
        <f t="shared" ca="1" si="30"/>
        <v>3.9391475587344065</v>
      </c>
      <c r="E99" s="54">
        <f t="shared" ca="1" si="30"/>
        <v>0.22457894945760032</v>
      </c>
      <c r="F99" s="55">
        <f t="shared" ca="1" si="30"/>
        <v>0</v>
      </c>
      <c r="G99" s="59">
        <f t="shared" ca="1" si="30"/>
        <v>13.187068559749989</v>
      </c>
      <c r="H99" s="59">
        <f t="shared" ca="1" si="30"/>
        <v>12.652992278000005</v>
      </c>
      <c r="I99" s="171">
        <f t="shared" ca="1" si="30"/>
        <v>9.8759650000000008</v>
      </c>
      <c r="J99" s="54">
        <f t="shared" ca="1" si="30"/>
        <v>2.6691325000000026</v>
      </c>
      <c r="K99" s="54">
        <f t="shared" ca="1" si="30"/>
        <v>0.10774250000000013</v>
      </c>
      <c r="L99" s="54">
        <f t="shared" ca="1" si="30"/>
        <v>0</v>
      </c>
      <c r="M99" s="55">
        <f t="shared" ca="1" si="30"/>
        <v>12.652840000000017</v>
      </c>
      <c r="N99" s="56">
        <f t="shared" ca="1" si="30"/>
        <v>9.8760807460761892</v>
      </c>
      <c r="O99" s="54">
        <f t="shared" ca="1" si="30"/>
        <v>2.6691672630548755</v>
      </c>
      <c r="P99" s="54">
        <f t="shared" ca="1" si="30"/>
        <v>0.10774426886892781</v>
      </c>
      <c r="Q99" s="54">
        <f t="shared" ca="1" si="30"/>
        <v>0</v>
      </c>
      <c r="R99" s="55">
        <f t="shared" ca="1" si="30"/>
        <v>12.652992278000005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45304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45304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45304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2024-02-02T07:48:23Z</dcterms:modified>
</cp:coreProperties>
</file>